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3" i="1"/>
  <c r="Q7"/>
  <c r="Q12"/>
  <c r="Q13"/>
  <c r="H3"/>
  <c r="I3"/>
  <c r="J3"/>
  <c r="K3"/>
  <c r="L3"/>
  <c r="M3"/>
  <c r="N3"/>
  <c r="O3"/>
  <c r="P3"/>
  <c r="H7"/>
  <c r="H11" s="1"/>
  <c r="I7"/>
  <c r="J7"/>
  <c r="K7"/>
  <c r="L7"/>
  <c r="M7"/>
  <c r="N7"/>
  <c r="O7"/>
  <c r="P7"/>
  <c r="I11"/>
  <c r="J11"/>
  <c r="K11"/>
  <c r="L11"/>
  <c r="M11"/>
  <c r="N11"/>
  <c r="O11"/>
  <c r="P11"/>
  <c r="H12"/>
  <c r="I12"/>
  <c r="J12"/>
  <c r="K12"/>
  <c r="L12"/>
  <c r="M12"/>
  <c r="N12"/>
  <c r="O12"/>
  <c r="P12"/>
  <c r="H13"/>
  <c r="I13"/>
  <c r="J13"/>
  <c r="K13"/>
  <c r="L13"/>
  <c r="M13"/>
  <c r="N13"/>
  <c r="O13"/>
  <c r="P13"/>
  <c r="I14"/>
  <c r="J14"/>
  <c r="K14"/>
  <c r="L14"/>
  <c r="M14"/>
  <c r="N14"/>
  <c r="O14"/>
  <c r="P14"/>
  <c r="I16"/>
  <c r="J16"/>
  <c r="K16"/>
  <c r="L16"/>
  <c r="M16"/>
  <c r="N16"/>
  <c r="O16"/>
  <c r="P16"/>
  <c r="I17"/>
  <c r="J17"/>
  <c r="K17"/>
  <c r="L17"/>
  <c r="M17"/>
  <c r="N17"/>
  <c r="O17"/>
  <c r="P17"/>
  <c r="I18"/>
  <c r="J18"/>
  <c r="K18"/>
  <c r="L18"/>
  <c r="M18"/>
  <c r="N18"/>
  <c r="O18"/>
  <c r="P18"/>
  <c r="H14" l="1"/>
  <c r="H16" s="1"/>
  <c r="Q14"/>
  <c r="Q17" s="1"/>
  <c r="Q11"/>
  <c r="C3"/>
  <c r="C7"/>
  <c r="C12"/>
  <c r="C13"/>
  <c r="D3"/>
  <c r="D7"/>
  <c r="D12"/>
  <c r="D13"/>
  <c r="E3"/>
  <c r="E7"/>
  <c r="E12"/>
  <c r="E13"/>
  <c r="G12"/>
  <c r="F12"/>
  <c r="F13"/>
  <c r="G13"/>
  <c r="F7"/>
  <c r="F3"/>
  <c r="G7"/>
  <c r="G3"/>
  <c r="H17" l="1"/>
  <c r="H18" s="1"/>
  <c r="Q16"/>
  <c r="Q18" s="1"/>
  <c r="F11"/>
  <c r="G14"/>
  <c r="G16" s="1"/>
  <c r="G11"/>
  <c r="C14"/>
  <c r="C16" s="1"/>
  <c r="C11"/>
  <c r="D14"/>
  <c r="D17" s="1"/>
  <c r="E11"/>
  <c r="F14"/>
  <c r="F17" s="1"/>
  <c r="D11"/>
  <c r="E14"/>
  <c r="E16" s="1"/>
  <c r="D16" l="1"/>
  <c r="D18" s="1"/>
  <c r="G17"/>
  <c r="G18" s="1"/>
  <c r="F16"/>
  <c r="F18" s="1"/>
  <c r="C17"/>
  <c r="C18" s="1"/>
  <c r="E17"/>
  <c r="E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<sst xmlns="http://schemas.openxmlformats.org/spreadsheetml/2006/main" count="13" uniqueCount="13">
  <si>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</si>
  <si>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</si>
  <si>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</si>
  <si>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</si>
  <si>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</si>
  <si>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新居農園</t>
    <rPh sb="0" eb="2">
      <t>アライ</t>
    </rPh>
    <rPh sb="2" eb="4">
      <t>ノウエン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</si>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</sst>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新居農園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DATA!$C$2:$Q$2</c:f>
              <c:numCache>
                <c:formatCode>General</c:formatCode>
                <c:ptCount val="15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</c:numCache>
            </c:numRef>
          </c:cat>
          <c:val>
            <c:numRef>
              <c:f>DATA!$C$16:$Q$16</c:f>
              <c:numCache>
                <c:formatCode>0.0_ </c:formatCode>
                <c:ptCount val="15"/>
                <c:pt idx="0">
                  <c:v>42.291220556745188</c:v>
                </c:pt>
                <c:pt idx="1">
                  <c:v>64.343163538873981</c:v>
                </c:pt>
                <c:pt idx="2">
                  <c:v>41.666666666666664</c:v>
                </c:pt>
                <c:pt idx="3">
                  <c:v>25</c:v>
                </c:pt>
                <c:pt idx="4">
                  <c:v>50.836120401337794</c:v>
                </c:pt>
                <c:pt idx="5">
                  <c:v>26.174496644295296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DATA!$C$2:$Q$2</c:f>
              <c:numCache>
                <c:formatCode>General</c:formatCode>
                <c:ptCount val="15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</c:numCache>
            </c:numRef>
          </c:cat>
          <c:val>
            <c:numRef>
              <c:f>DATA!$C$17:$Q$17</c:f>
              <c:numCache>
                <c:formatCode>0.0_ </c:formatCode>
                <c:ptCount val="15"/>
                <c:pt idx="0">
                  <c:v>57.708779443254819</c:v>
                </c:pt>
                <c:pt idx="1">
                  <c:v>35.656836461125998</c:v>
                </c:pt>
                <c:pt idx="2">
                  <c:v>58.333333333333336</c:v>
                </c:pt>
                <c:pt idx="3">
                  <c:v>75.000000000000014</c:v>
                </c:pt>
                <c:pt idx="4">
                  <c:v>49.163879598662206</c:v>
                </c:pt>
                <c:pt idx="5">
                  <c:v>73.825503355704697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55"/>
        <c:overlap val="100"/>
        <c:axId val="142288384"/>
        <c:axId val="14228992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DATA!$C$12:$Q$12</c:f>
              <c:numCache>
                <c:formatCode>0.0_ </c:formatCode>
                <c:ptCount val="15"/>
                <c:pt idx="0">
                  <c:v>45.454545454545453</c:v>
                </c:pt>
                <c:pt idx="1">
                  <c:v>42.857142857142854</c:v>
                </c:pt>
                <c:pt idx="2">
                  <c:v>14.285714285714285</c:v>
                </c:pt>
                <c:pt idx="3">
                  <c:v>7.4074074074074066</c:v>
                </c:pt>
                <c:pt idx="4">
                  <c:v>9.5238095238095237</c:v>
                </c:pt>
                <c:pt idx="5">
                  <c:v>13.636363636363635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2.088147101577835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DATA!$C$13:$Q$13</c:f>
              <c:numCache>
                <c:formatCode>0.0_ </c:formatCode>
                <c:ptCount val="15"/>
                <c:pt idx="0">
                  <c:v>62.025316455696199</c:v>
                </c:pt>
                <c:pt idx="1">
                  <c:v>23.75</c:v>
                </c:pt>
                <c:pt idx="2">
                  <c:v>20</c:v>
                </c:pt>
                <c:pt idx="3">
                  <c:v>22.222222222222221</c:v>
                </c:pt>
                <c:pt idx="4">
                  <c:v>9.2105263157894726</c:v>
                </c:pt>
                <c:pt idx="5">
                  <c:v>38.461538461538467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marker val="1"/>
        <c:axId val="142288384"/>
        <c:axId val="142289920"/>
      </c:lineChart>
      <c:catAx>
        <c:axId val="142288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42289920"/>
        <c:crosses val="autoZero"/>
        <c:auto val="1"/>
        <c:lblAlgn val="ctr"/>
        <c:lblOffset val="100"/>
      </c:catAx>
      <c:valAx>
        <c:axId val="14228992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422883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H10" sqref="H10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1" bestFit="1" customWidth="1"/>
    <col min="4" max="4" width="6.75" style="1" bestFit="1" customWidth="1"/>
    <col min="5" max="5" width="9.25" style="1" bestFit="1" customWidth="1"/>
    <col min="6" max="6" width="7.75" style="1" bestFit="1" customWidth="1"/>
    <col min="7" max="7" width="7.75" style="2" bestFit="1" customWidth="1"/>
    <col min="8" max="16384" width="9" style="1"/>
  </cols>
  <sheetData>
    <row r="1" spans="1:17">
      <c r="A1" s="1" t="s">
        <v>5</v>
      </c>
    </row>
    <row r="2" spans="1:17">
      <c r="C2" s="2">
        <v>147</v>
      </c>
      <c r="D2" s="2">
        <v>148</v>
      </c>
      <c r="E2" s="2">
        <v>149</v>
      </c>
      <c r="F2" s="2">
        <v>150</v>
      </c>
      <c r="G2" s="2">
        <v>151</v>
      </c>
      <c r="H2" s="2">
        <v>152</v>
      </c>
      <c r="I2" s="2">
        <v>153</v>
      </c>
      <c r="J2" s="2">
        <v>154</v>
      </c>
      <c r="K2" s="2">
        <v>155</v>
      </c>
      <c r="L2" s="2">
        <v>156</v>
      </c>
      <c r="M2" s="2">
        <v>157</v>
      </c>
      <c r="N2" s="2">
        <v>158</v>
      </c>
      <c r="O2" s="2">
        <v>159</v>
      </c>
      <c r="P2" s="2">
        <v>160</v>
      </c>
      <c r="Q2" s="2">
        <v>161</v>
      </c>
    </row>
    <row r="3" spans="1:17">
      <c r="B3" s="11" t="s">
        <v>1</v>
      </c>
      <c r="C3" s="10">
        <f t="shared" ref="C3:G3" si="0">C4+C5</f>
        <v>90</v>
      </c>
      <c r="D3" s="10">
        <f t="shared" si="0"/>
        <v>87</v>
      </c>
      <c r="E3" s="10">
        <f t="shared" si="0"/>
        <v>72</v>
      </c>
      <c r="F3" s="10">
        <f t="shared" si="0"/>
        <v>108</v>
      </c>
      <c r="G3" s="10">
        <f t="shared" si="0"/>
        <v>97</v>
      </c>
      <c r="H3" s="10">
        <f t="shared" ref="H3:P3" si="1">H4+H5</f>
        <v>100</v>
      </c>
      <c r="I3" s="10">
        <f t="shared" si="1"/>
        <v>0</v>
      </c>
      <c r="J3" s="10">
        <f t="shared" si="1"/>
        <v>0</v>
      </c>
      <c r="K3" s="10">
        <f t="shared" si="1"/>
        <v>0</v>
      </c>
      <c r="L3" s="10">
        <f t="shared" si="1"/>
        <v>0</v>
      </c>
      <c r="M3" s="10">
        <f t="shared" si="1"/>
        <v>0</v>
      </c>
      <c r="N3" s="10">
        <f t="shared" si="1"/>
        <v>0</v>
      </c>
      <c r="O3" s="10">
        <f t="shared" si="1"/>
        <v>0</v>
      </c>
      <c r="P3" s="10">
        <f t="shared" si="1"/>
        <v>0</v>
      </c>
      <c r="Q3" s="10">
        <f t="shared" ref="Q3" si="2">Q4+Q5</f>
        <v>0</v>
      </c>
    </row>
    <row r="4" spans="1:17">
      <c r="B4" s="7" t="s">
        <v>2</v>
      </c>
      <c r="C4" s="7">
        <v>11</v>
      </c>
      <c r="D4" s="7">
        <v>7</v>
      </c>
      <c r="E4" s="7">
        <v>7</v>
      </c>
      <c r="F4" s="7">
        <v>27</v>
      </c>
      <c r="G4" s="7">
        <v>21</v>
      </c>
      <c r="H4" s="7">
        <v>22</v>
      </c>
      <c r="I4" s="7"/>
      <c r="J4" s="7"/>
      <c r="K4" s="7"/>
      <c r="L4" s="7"/>
      <c r="M4" s="7"/>
      <c r="N4" s="7"/>
      <c r="O4" s="7"/>
      <c r="P4" s="7"/>
      <c r="Q4" s="7"/>
    </row>
    <row r="5" spans="1:17">
      <c r="B5" s="4" t="s">
        <v>3</v>
      </c>
      <c r="C5" s="4">
        <v>79</v>
      </c>
      <c r="D5" s="4">
        <v>80</v>
      </c>
      <c r="E5" s="4">
        <v>65</v>
      </c>
      <c r="F5" s="4">
        <v>81</v>
      </c>
      <c r="G5" s="4">
        <v>76</v>
      </c>
      <c r="H5" s="4">
        <v>78</v>
      </c>
      <c r="I5" s="4"/>
      <c r="J5" s="4"/>
      <c r="K5" s="4"/>
      <c r="L5" s="4"/>
      <c r="M5" s="4"/>
      <c r="N5" s="4"/>
      <c r="O5" s="4"/>
      <c r="P5" s="4"/>
      <c r="Q5" s="4"/>
    </row>
    <row r="6" spans="1:17">
      <c r="G6" s="1"/>
    </row>
    <row r="7" spans="1:17">
      <c r="B7" s="11" t="s">
        <v>0</v>
      </c>
      <c r="C7" s="12">
        <f t="shared" ref="C7:G7" si="3">C8+C9</f>
        <v>54</v>
      </c>
      <c r="D7" s="12">
        <f t="shared" si="3"/>
        <v>22</v>
      </c>
      <c r="E7" s="12">
        <f t="shared" si="3"/>
        <v>14</v>
      </c>
      <c r="F7" s="12">
        <f t="shared" si="3"/>
        <v>20</v>
      </c>
      <c r="G7" s="12">
        <f t="shared" si="3"/>
        <v>9</v>
      </c>
      <c r="H7" s="12">
        <f t="shared" ref="H7:P7" si="4">H8+H9</f>
        <v>33</v>
      </c>
      <c r="I7" s="12">
        <f t="shared" si="4"/>
        <v>0</v>
      </c>
      <c r="J7" s="12">
        <f t="shared" si="4"/>
        <v>0</v>
      </c>
      <c r="K7" s="12">
        <f t="shared" si="4"/>
        <v>0</v>
      </c>
      <c r="L7" s="12">
        <f t="shared" si="4"/>
        <v>0</v>
      </c>
      <c r="M7" s="12">
        <f t="shared" si="4"/>
        <v>0</v>
      </c>
      <c r="N7" s="12">
        <f t="shared" si="4"/>
        <v>0</v>
      </c>
      <c r="O7" s="12">
        <f t="shared" si="4"/>
        <v>0</v>
      </c>
      <c r="P7" s="12">
        <f t="shared" si="4"/>
        <v>0</v>
      </c>
      <c r="Q7" s="12">
        <f t="shared" ref="Q7" si="5">Q8+Q9</f>
        <v>0</v>
      </c>
    </row>
    <row r="8" spans="1:17">
      <c r="B8" s="7" t="s">
        <v>11</v>
      </c>
      <c r="C8" s="8">
        <v>5</v>
      </c>
      <c r="D8" s="8">
        <v>3</v>
      </c>
      <c r="E8" s="8">
        <v>1</v>
      </c>
      <c r="F8" s="8">
        <v>2</v>
      </c>
      <c r="G8" s="8">
        <v>2</v>
      </c>
      <c r="H8" s="8">
        <v>3</v>
      </c>
      <c r="I8" s="8"/>
      <c r="J8" s="8"/>
      <c r="K8" s="8"/>
      <c r="L8" s="8"/>
      <c r="M8" s="8"/>
      <c r="N8" s="8"/>
      <c r="O8" s="8"/>
      <c r="P8" s="8"/>
      <c r="Q8" s="8"/>
    </row>
    <row r="9" spans="1:17">
      <c r="B9" s="4" t="s">
        <v>12</v>
      </c>
      <c r="C9" s="6">
        <v>49</v>
      </c>
      <c r="D9" s="6">
        <v>19</v>
      </c>
      <c r="E9" s="6">
        <v>13</v>
      </c>
      <c r="F9" s="6">
        <v>18</v>
      </c>
      <c r="G9" s="6">
        <v>7</v>
      </c>
      <c r="H9" s="6">
        <v>30</v>
      </c>
      <c r="I9" s="6"/>
      <c r="J9" s="6"/>
      <c r="K9" s="6"/>
      <c r="L9" s="6"/>
      <c r="M9" s="6"/>
      <c r="N9" s="6"/>
      <c r="O9" s="6"/>
      <c r="P9" s="6"/>
      <c r="Q9" s="6"/>
    </row>
    <row r="10" spans="1:17">
      <c r="C10" s="2"/>
      <c r="D10" s="2"/>
      <c r="E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B11" s="11" t="s">
        <v>6</v>
      </c>
      <c r="C11" s="13">
        <f t="shared" ref="C11:G11" si="6">C7/C3*100</f>
        <v>60</v>
      </c>
      <c r="D11" s="13">
        <f t="shared" si="6"/>
        <v>25.287356321839084</v>
      </c>
      <c r="E11" s="13">
        <f t="shared" si="6"/>
        <v>19.444444444444446</v>
      </c>
      <c r="F11" s="13">
        <f t="shared" si="6"/>
        <v>18.518518518518519</v>
      </c>
      <c r="G11" s="13">
        <f t="shared" si="6"/>
        <v>9.2783505154639183</v>
      </c>
      <c r="H11" s="13">
        <f t="shared" ref="H11:P11" si="7">H7/H3*100</f>
        <v>33</v>
      </c>
      <c r="I11" s="13" t="e">
        <f t="shared" si="7"/>
        <v>#DIV/0!</v>
      </c>
      <c r="J11" s="13" t="e">
        <f t="shared" si="7"/>
        <v>#DIV/0!</v>
      </c>
      <c r="K11" s="13" t="e">
        <f t="shared" si="7"/>
        <v>#DIV/0!</v>
      </c>
      <c r="L11" s="13" t="e">
        <f t="shared" si="7"/>
        <v>#DIV/0!</v>
      </c>
      <c r="M11" s="13" t="e">
        <f t="shared" si="7"/>
        <v>#DIV/0!</v>
      </c>
      <c r="N11" s="13" t="e">
        <f t="shared" si="7"/>
        <v>#DIV/0!</v>
      </c>
      <c r="O11" s="13" t="e">
        <f t="shared" si="7"/>
        <v>#DIV/0!</v>
      </c>
      <c r="P11" s="13" t="e">
        <f t="shared" si="7"/>
        <v>#DIV/0!</v>
      </c>
      <c r="Q11" s="13" t="e">
        <f t="shared" ref="Q11" si="8">Q7/Q3*100</f>
        <v>#DIV/0!</v>
      </c>
    </row>
    <row r="12" spans="1:17">
      <c r="B12" s="7" t="s">
        <v>7</v>
      </c>
      <c r="C12" s="9">
        <f t="shared" ref="C12:G12" si="9">C8/C4*100</f>
        <v>45.454545454545453</v>
      </c>
      <c r="D12" s="9">
        <f t="shared" si="9"/>
        <v>42.857142857142854</v>
      </c>
      <c r="E12" s="9">
        <f t="shared" si="9"/>
        <v>14.285714285714285</v>
      </c>
      <c r="F12" s="9">
        <f t="shared" si="9"/>
        <v>7.4074074074074066</v>
      </c>
      <c r="G12" s="9">
        <f t="shared" si="9"/>
        <v>9.5238095238095237</v>
      </c>
      <c r="H12" s="9">
        <f t="shared" ref="H12:P12" si="10">H8/H4*100</f>
        <v>13.636363636363635</v>
      </c>
      <c r="I12" s="9" t="e">
        <f t="shared" si="10"/>
        <v>#DIV/0!</v>
      </c>
      <c r="J12" s="9" t="e">
        <f t="shared" si="10"/>
        <v>#DIV/0!</v>
      </c>
      <c r="K12" s="9" t="e">
        <f t="shared" si="10"/>
        <v>#DIV/0!</v>
      </c>
      <c r="L12" s="9" t="e">
        <f t="shared" si="10"/>
        <v>#DIV/0!</v>
      </c>
      <c r="M12" s="9" t="e">
        <f t="shared" si="10"/>
        <v>#DIV/0!</v>
      </c>
      <c r="N12" s="9" t="e">
        <f t="shared" si="10"/>
        <v>#DIV/0!</v>
      </c>
      <c r="O12" s="9" t="e">
        <f t="shared" si="10"/>
        <v>#DIV/0!</v>
      </c>
      <c r="P12" s="9" t="e">
        <f t="shared" si="10"/>
        <v>#DIV/0!</v>
      </c>
      <c r="Q12" s="9" t="e">
        <f t="shared" ref="Q12" si="11">Q8/Q4*100</f>
        <v>#DIV/0!</v>
      </c>
    </row>
    <row r="13" spans="1:17">
      <c r="B13" s="4" t="s">
        <v>8</v>
      </c>
      <c r="C13" s="5">
        <f t="shared" ref="C13:G13" si="12">C9/C5*100</f>
        <v>62.025316455696199</v>
      </c>
      <c r="D13" s="5">
        <f t="shared" si="12"/>
        <v>23.75</v>
      </c>
      <c r="E13" s="5">
        <f t="shared" si="12"/>
        <v>20</v>
      </c>
      <c r="F13" s="5">
        <f t="shared" si="12"/>
        <v>22.222222222222221</v>
      </c>
      <c r="G13" s="5">
        <f t="shared" si="12"/>
        <v>9.2105263157894726</v>
      </c>
      <c r="H13" s="5">
        <f t="shared" ref="H13:P13" si="13">H9/H5*100</f>
        <v>38.461538461538467</v>
      </c>
      <c r="I13" s="5" t="e">
        <f t="shared" si="13"/>
        <v>#DIV/0!</v>
      </c>
      <c r="J13" s="5" t="e">
        <f t="shared" si="13"/>
        <v>#DIV/0!</v>
      </c>
      <c r="K13" s="5" t="e">
        <f t="shared" si="13"/>
        <v>#DIV/0!</v>
      </c>
      <c r="L13" s="5" t="e">
        <f t="shared" si="13"/>
        <v>#DIV/0!</v>
      </c>
      <c r="M13" s="5" t="e">
        <f t="shared" si="13"/>
        <v>#DIV/0!</v>
      </c>
      <c r="N13" s="5" t="e">
        <f t="shared" si="13"/>
        <v>#DIV/0!</v>
      </c>
      <c r="O13" s="5" t="e">
        <f t="shared" si="13"/>
        <v>#DIV/0!</v>
      </c>
      <c r="P13" s="5" t="e">
        <f t="shared" si="13"/>
        <v>#DIV/0!</v>
      </c>
      <c r="Q13" s="5" t="e">
        <f t="shared" ref="Q13" si="14">Q9/Q5*100</f>
        <v>#DIV/0!</v>
      </c>
    </row>
    <row r="14" spans="1:17">
      <c r="B14" s="14" t="s">
        <v>4</v>
      </c>
      <c r="C14" s="13">
        <f t="shared" ref="C14:G14" si="15">SUM(C12:C13)</f>
        <v>107.47986191024165</v>
      </c>
      <c r="D14" s="13">
        <f t="shared" si="15"/>
        <v>66.607142857142861</v>
      </c>
      <c r="E14" s="13">
        <f t="shared" si="15"/>
        <v>34.285714285714285</v>
      </c>
      <c r="F14" s="13">
        <f t="shared" si="15"/>
        <v>29.629629629629626</v>
      </c>
      <c r="G14" s="13">
        <f t="shared" si="15"/>
        <v>18.734335839598998</v>
      </c>
      <c r="H14" s="13">
        <f t="shared" ref="H14:P14" si="16">SUM(H12:H13)</f>
        <v>52.0979020979021</v>
      </c>
      <c r="I14" s="13" t="e">
        <f t="shared" si="16"/>
        <v>#DIV/0!</v>
      </c>
      <c r="J14" s="13" t="e">
        <f t="shared" si="16"/>
        <v>#DIV/0!</v>
      </c>
      <c r="K14" s="13" t="e">
        <f t="shared" si="16"/>
        <v>#DIV/0!</v>
      </c>
      <c r="L14" s="13" t="e">
        <f t="shared" si="16"/>
        <v>#DIV/0!</v>
      </c>
      <c r="M14" s="13" t="e">
        <f t="shared" si="16"/>
        <v>#DIV/0!</v>
      </c>
      <c r="N14" s="13" t="e">
        <f t="shared" si="16"/>
        <v>#DIV/0!</v>
      </c>
      <c r="O14" s="13" t="e">
        <f t="shared" si="16"/>
        <v>#DIV/0!</v>
      </c>
      <c r="P14" s="13" t="e">
        <f t="shared" si="16"/>
        <v>#DIV/0!</v>
      </c>
      <c r="Q14" s="13" t="e">
        <f t="shared" ref="Q14" si="17">SUM(Q12:Q13)</f>
        <v>#DIV/0!</v>
      </c>
    </row>
    <row r="15" spans="1:17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>
      <c r="B16" s="7" t="s">
        <v>9</v>
      </c>
      <c r="C16" s="9">
        <f t="shared" ref="C16:G16" si="18">C12/C14*100</f>
        <v>42.291220556745188</v>
      </c>
      <c r="D16" s="9">
        <f t="shared" si="18"/>
        <v>64.343163538873981</v>
      </c>
      <c r="E16" s="9">
        <f t="shared" si="18"/>
        <v>41.666666666666664</v>
      </c>
      <c r="F16" s="9">
        <f t="shared" si="18"/>
        <v>25</v>
      </c>
      <c r="G16" s="9">
        <f t="shared" si="18"/>
        <v>50.836120401337794</v>
      </c>
      <c r="H16" s="9">
        <f t="shared" ref="H16:P16" si="19">H12/H14*100</f>
        <v>26.174496644295296</v>
      </c>
      <c r="I16" s="9" t="e">
        <f t="shared" si="19"/>
        <v>#DIV/0!</v>
      </c>
      <c r="J16" s="9" t="e">
        <f t="shared" si="19"/>
        <v>#DIV/0!</v>
      </c>
      <c r="K16" s="9" t="e">
        <f t="shared" si="19"/>
        <v>#DIV/0!</v>
      </c>
      <c r="L16" s="9" t="e">
        <f t="shared" si="19"/>
        <v>#DIV/0!</v>
      </c>
      <c r="M16" s="9" t="e">
        <f t="shared" si="19"/>
        <v>#DIV/0!</v>
      </c>
      <c r="N16" s="9" t="e">
        <f t="shared" si="19"/>
        <v>#DIV/0!</v>
      </c>
      <c r="O16" s="9" t="e">
        <f t="shared" si="19"/>
        <v>#DIV/0!</v>
      </c>
      <c r="P16" s="9" t="e">
        <f t="shared" si="19"/>
        <v>#DIV/0!</v>
      </c>
      <c r="Q16" s="9" t="e">
        <f t="shared" ref="Q16" si="20">Q12/Q14*100</f>
        <v>#DIV/0!</v>
      </c>
    </row>
    <row r="17" spans="2:17">
      <c r="B17" s="4" t="s">
        <v>10</v>
      </c>
      <c r="C17" s="5">
        <f t="shared" ref="C17:G17" si="21">C13/C14*100</f>
        <v>57.708779443254819</v>
      </c>
      <c r="D17" s="5">
        <f t="shared" si="21"/>
        <v>35.656836461125998</v>
      </c>
      <c r="E17" s="5">
        <f t="shared" si="21"/>
        <v>58.333333333333336</v>
      </c>
      <c r="F17" s="5">
        <f t="shared" si="21"/>
        <v>75.000000000000014</v>
      </c>
      <c r="G17" s="5">
        <f t="shared" si="21"/>
        <v>49.163879598662206</v>
      </c>
      <c r="H17" s="5">
        <f t="shared" ref="H17:P17" si="22">H13/H14*100</f>
        <v>73.825503355704697</v>
      </c>
      <c r="I17" s="5" t="e">
        <f t="shared" si="22"/>
        <v>#DIV/0!</v>
      </c>
      <c r="J17" s="5" t="e">
        <f t="shared" si="22"/>
        <v>#DIV/0!</v>
      </c>
      <c r="K17" s="5" t="e">
        <f t="shared" si="22"/>
        <v>#DIV/0!</v>
      </c>
      <c r="L17" s="5" t="e">
        <f t="shared" si="22"/>
        <v>#DIV/0!</v>
      </c>
      <c r="M17" s="5" t="e">
        <f t="shared" si="22"/>
        <v>#DIV/0!</v>
      </c>
      <c r="N17" s="5" t="e">
        <f t="shared" si="22"/>
        <v>#DIV/0!</v>
      </c>
      <c r="O17" s="5" t="e">
        <f t="shared" si="22"/>
        <v>#DIV/0!</v>
      </c>
      <c r="P17" s="5" t="e">
        <f t="shared" si="22"/>
        <v>#DIV/0!</v>
      </c>
      <c r="Q17" s="5" t="e">
        <f t="shared" ref="Q17" si="23">Q13/Q14*100</f>
        <v>#DIV/0!</v>
      </c>
    </row>
    <row r="18" spans="2:17">
      <c r="C18" s="3">
        <f t="shared" ref="C18:D18" si="24">SUM(C16:C17)</f>
        <v>100</v>
      </c>
      <c r="D18" s="3">
        <f t="shared" si="24"/>
        <v>99.999999999999972</v>
      </c>
      <c r="E18" s="3">
        <f t="shared" ref="E18:F18" si="25">SUM(E16:E17)</f>
        <v>100</v>
      </c>
      <c r="F18" s="3">
        <f t="shared" si="25"/>
        <v>100.00000000000001</v>
      </c>
      <c r="G18" s="3">
        <f>SUM(G16:G17)</f>
        <v>100</v>
      </c>
      <c r="H18" s="3">
        <f t="shared" ref="H18:Q18" si="26">SUM(H16:H17)</f>
        <v>100</v>
      </c>
      <c r="I18" s="3" t="e">
        <f t="shared" si="26"/>
        <v>#DIV/0!</v>
      </c>
      <c r="J18" s="3" t="e">
        <f t="shared" si="26"/>
        <v>#DIV/0!</v>
      </c>
      <c r="K18" s="3" t="e">
        <f t="shared" si="26"/>
        <v>#DIV/0!</v>
      </c>
      <c r="L18" s="3" t="e">
        <f t="shared" si="26"/>
        <v>#DIV/0!</v>
      </c>
      <c r="M18" s="3" t="e">
        <f t="shared" si="26"/>
        <v>#DIV/0!</v>
      </c>
      <c r="N18" s="3" t="e">
        <f t="shared" si="26"/>
        <v>#DIV/0!</v>
      </c>
      <c r="O18" s="3" t="e">
        <f t="shared" si="26"/>
        <v>#DIV/0!</v>
      </c>
      <c r="P18" s="3" t="e">
        <f t="shared" si="26"/>
        <v>#DIV/0!</v>
      </c>
      <c r="Q18" s="3" t="e">
        <f t="shared" si="2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2013-10-29T15:01:58Z</dcterms:modified>
</cp:coreProperties>
</file>