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05" windowWidth="18315" windowHeight="11865"/>
  </bookViews>
  <sheets>
    <sheet name="Graph" sheetId="8" r:id="rId1"/>
    <sheet name="DATA" sheetId="1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N3" i="1"/>
  <c r="N7"/>
  <c r="N12"/>
  <c r="N13"/>
  <c r="F3"/>
  <c r="G3"/>
  <c r="H3"/>
  <c r="I3"/>
  <c r="J3"/>
  <c r="K3"/>
  <c r="L3"/>
  <c r="M3"/>
  <c r="F7"/>
  <c r="F11" s="1"/>
  <c r="G7"/>
  <c r="H7"/>
  <c r="I7"/>
  <c r="J7"/>
  <c r="K7"/>
  <c r="L7"/>
  <c r="M7"/>
  <c r="H11"/>
  <c r="I11"/>
  <c r="J11"/>
  <c r="K11"/>
  <c r="L11"/>
  <c r="M11"/>
  <c r="F12"/>
  <c r="G12"/>
  <c r="H12"/>
  <c r="I12"/>
  <c r="J12"/>
  <c r="K12"/>
  <c r="L12"/>
  <c r="M12"/>
  <c r="F13"/>
  <c r="G13"/>
  <c r="G14" s="1"/>
  <c r="G16" s="1"/>
  <c r="H13"/>
  <c r="I13"/>
  <c r="J13"/>
  <c r="K13"/>
  <c r="L13"/>
  <c r="M13"/>
  <c r="H14"/>
  <c r="I14"/>
  <c r="J14"/>
  <c r="K14"/>
  <c r="L14"/>
  <c r="M14"/>
  <c r="H16"/>
  <c r="I16"/>
  <c r="J16"/>
  <c r="K16"/>
  <c r="L16"/>
  <c r="M16"/>
  <c r="H17"/>
  <c r="I17"/>
  <c r="J17"/>
  <c r="K17"/>
  <c r="L17"/>
  <c r="M17"/>
  <c r="H18"/>
  <c r="I18"/>
  <c r="J18"/>
  <c r="K18"/>
  <c r="L18"/>
  <c r="M18"/>
  <c r="G11" l="1"/>
  <c r="G17"/>
  <c r="G18" s="1"/>
  <c r="N14"/>
  <c r="N17" s="1"/>
  <c r="F14"/>
  <c r="F17" s="1"/>
  <c r="N16"/>
  <c r="N18" s="1"/>
  <c r="N11"/>
  <c r="C3"/>
  <c r="C7"/>
  <c r="C12"/>
  <c r="C13"/>
  <c r="D3"/>
  <c r="D7"/>
  <c r="D12"/>
  <c r="D13"/>
  <c r="E12"/>
  <c r="E13"/>
  <c r="E7"/>
  <c r="E3"/>
  <c r="F16" l="1"/>
  <c r="F18" s="1"/>
  <c r="E11"/>
  <c r="C14"/>
  <c r="C16" s="1"/>
  <c r="C11"/>
  <c r="D14"/>
  <c r="D17" s="1"/>
  <c r="E14"/>
  <c r="E17" s="1"/>
  <c r="D11"/>
  <c r="D16" l="1"/>
  <c r="D18" s="1"/>
  <c r="E16"/>
  <c r="E18" s="1"/>
  <c r="C17"/>
  <c r="C18" s="1"/>
</calcChain>
</file>

<file path=xl/sharedStrings.xml><?xml version="1.0" encoding="utf-8"?>
<sst xmlns="http://schemas.openxmlformats.org/spreadsheetml/2006/main" count="13" uniqueCount="13">
  <si>
    <t>票数</t>
    <rPh sb="0" eb="2">
      <t>ヒョウスウ</t>
    </rPh>
    <phoneticPr fontId="1"/>
  </si>
  <si>
    <t>有効投票枚数</t>
    <rPh sb="0" eb="2">
      <t>ユウコウ</t>
    </rPh>
    <rPh sb="2" eb="4">
      <t>トウヒョウ</t>
    </rPh>
    <rPh sb="4" eb="6">
      <t>マイスウ</t>
    </rPh>
    <phoneticPr fontId="1"/>
  </si>
  <si>
    <t>男性有効投票枚数</t>
    <rPh sb="0" eb="2">
      <t>ダンセイ</t>
    </rPh>
    <rPh sb="2" eb="4">
      <t>ユウコウ</t>
    </rPh>
    <rPh sb="4" eb="6">
      <t>トウヒョウ</t>
    </rPh>
    <rPh sb="6" eb="8">
      <t>マイスウ</t>
    </rPh>
    <phoneticPr fontId="1"/>
  </si>
  <si>
    <t>女性有効投票枚数</t>
    <rPh sb="0" eb="2">
      <t>ジョセイ</t>
    </rPh>
    <rPh sb="2" eb="4">
      <t>ユウコウ</t>
    </rPh>
    <rPh sb="4" eb="6">
      <t>トウヒョウ</t>
    </rPh>
    <rPh sb="6" eb="8">
      <t>マイスウ</t>
    </rPh>
    <phoneticPr fontId="1"/>
  </si>
  <si>
    <t>男女比支持率合計</t>
    <rPh sb="0" eb="3">
      <t>ダンジョヒ</t>
    </rPh>
    <rPh sb="3" eb="6">
      <t>シジリツ</t>
    </rPh>
    <rPh sb="6" eb="8">
      <t>ゴウケイ</t>
    </rPh>
    <phoneticPr fontId="1"/>
  </si>
  <si>
    <t>温泉兄弟</t>
    <rPh sb="0" eb="4">
      <t>オンセンキョウダイ</t>
    </rPh>
    <phoneticPr fontId="1"/>
  </si>
  <si>
    <t>全支持率(%)</t>
    <rPh sb="0" eb="1">
      <t>ゼン</t>
    </rPh>
    <rPh sb="1" eb="4">
      <t>シジリツ</t>
    </rPh>
    <phoneticPr fontId="1"/>
  </si>
  <si>
    <t>男性支持率(%)</t>
    <rPh sb="0" eb="2">
      <t>ダンセイ</t>
    </rPh>
    <rPh sb="2" eb="5">
      <t>シジリツ</t>
    </rPh>
    <phoneticPr fontId="1"/>
  </si>
  <si>
    <t>女性支持率(%)</t>
    <rPh sb="0" eb="2">
      <t>ジョセイ</t>
    </rPh>
    <rPh sb="2" eb="5">
      <t>シジリツ</t>
    </rPh>
    <phoneticPr fontId="1"/>
  </si>
  <si>
    <t>男性構成比率(%)</t>
    <rPh sb="0" eb="2">
      <t>ダンセイ</t>
    </rPh>
    <phoneticPr fontId="1"/>
  </si>
  <si>
    <t>女性構成比率(%)</t>
    <rPh sb="0" eb="2">
      <t>ジョセイ</t>
    </rPh>
    <phoneticPr fontId="1"/>
  </si>
  <si>
    <t>男性票</t>
    <rPh sb="0" eb="2">
      <t>ダンセイ</t>
    </rPh>
    <rPh sb="2" eb="3">
      <t>ヒョウ</t>
    </rPh>
    <phoneticPr fontId="1"/>
  </si>
  <si>
    <t>女性票</t>
    <rPh sb="0" eb="2">
      <t>ジョセイ</t>
    </rPh>
    <rPh sb="2" eb="3">
      <t>ヒョウ</t>
    </rPh>
    <phoneticPr fontId="1"/>
  </si>
</sst>
</file>

<file path=xl/styles.xml><?xml version="1.0" encoding="utf-8"?>
<styleSheet xmlns="http://schemas.openxmlformats.org/spreadsheetml/2006/main">
  <numFmts count="1">
    <numFmt numFmtId="176" formatCode="0.0_ "/>
  </numFmts>
  <fonts count="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1"/>
      <color rgb="FF00206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176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3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style val="26"/>
  <c:chart>
    <c:title>
      <c:tx>
        <c:rich>
          <a:bodyPr/>
          <a:lstStyle/>
          <a:p>
            <a:pPr>
              <a:defRPr/>
            </a:pPr>
            <a:r>
              <a:rPr lang="ja-JP" altLang="en-US">
                <a:latin typeface="HG丸ｺﾞｼｯｸM-PRO" pitchFamily="50" charset="-128"/>
                <a:ea typeface="HG丸ｺﾞｼｯｸM-PRO" pitchFamily="50" charset="-128"/>
              </a:rPr>
              <a:t>温泉兄弟</a:t>
            </a:r>
            <a:endParaRPr lang="ja-JP">
              <a:latin typeface="HG丸ｺﾞｼｯｸM-PRO" pitchFamily="50" charset="-128"/>
              <a:ea typeface="HG丸ｺﾞｼｯｸM-PRO" pitchFamily="50" charset="-128"/>
            </a:endParaRPr>
          </a:p>
        </c:rich>
      </c:tx>
      <c:layout/>
    </c:title>
    <c:plotArea>
      <c:layout/>
      <c:barChart>
        <c:barDir val="col"/>
        <c:grouping val="stacked"/>
        <c:ser>
          <c:idx val="0"/>
          <c:order val="0"/>
          <c:tx>
            <c:strRef>
              <c:f>DATA!$B$16</c:f>
              <c:strCache>
                <c:ptCount val="1"/>
                <c:pt idx="0">
                  <c:v>男性構成比率(%)</c:v>
                </c:pt>
              </c:strCache>
            </c:strRef>
          </c:tx>
          <c:spPr>
            <a:gradFill>
              <a:gsLst>
                <a:gs pos="0">
                  <a:srgbClr val="00B0F0"/>
                </a:gs>
                <a:gs pos="25000">
                  <a:srgbClr val="4BACC6">
                    <a:lumMod val="40000"/>
                    <a:lumOff val="60000"/>
                  </a:srgbClr>
                </a:gs>
                <a:gs pos="75000">
                  <a:schemeClr val="accent5">
                    <a:lumMod val="20000"/>
                    <a:lumOff val="80000"/>
                  </a:schemeClr>
                </a:gs>
                <a:gs pos="100000">
                  <a:srgbClr val="00B0F0"/>
                </a:gs>
              </a:gsLst>
              <a:lin ang="0" scaled="1"/>
            </a:gradFill>
          </c:spPr>
          <c:dLbls>
            <c:txPr>
              <a:bodyPr/>
              <a:lstStyle/>
              <a:p>
                <a:pPr>
                  <a:defRPr>
                    <a:latin typeface="Impact" pitchFamily="34" charset="0"/>
                  </a:defRPr>
                </a:pPr>
                <a:endParaRPr lang="ja-JP"/>
              </a:p>
            </c:txPr>
            <c:dLblPos val="inBase"/>
            <c:showVal val="1"/>
          </c:dLbls>
          <c:cat>
            <c:numRef>
              <c:f>DATA!$C$2:$N$2</c:f>
              <c:numCache>
                <c:formatCode>General</c:formatCode>
                <c:ptCount val="12"/>
                <c:pt idx="0">
                  <c:v>147</c:v>
                </c:pt>
                <c:pt idx="1">
                  <c:v>148</c:v>
                </c:pt>
                <c:pt idx="2">
                  <c:v>150</c:v>
                </c:pt>
                <c:pt idx="3">
                  <c:v>153</c:v>
                </c:pt>
                <c:pt idx="4">
                  <c:v>154</c:v>
                </c:pt>
                <c:pt idx="5">
                  <c:v>155</c:v>
                </c:pt>
                <c:pt idx="6">
                  <c:v>156</c:v>
                </c:pt>
                <c:pt idx="7">
                  <c:v>157</c:v>
                </c:pt>
                <c:pt idx="8">
                  <c:v>158</c:v>
                </c:pt>
                <c:pt idx="9">
                  <c:v>159</c:v>
                </c:pt>
                <c:pt idx="10">
                  <c:v>160</c:v>
                </c:pt>
                <c:pt idx="11">
                  <c:v>161</c:v>
                </c:pt>
              </c:numCache>
            </c:numRef>
          </c:cat>
          <c:val>
            <c:numRef>
              <c:f>DATA!$C$16:$N$16</c:f>
              <c:numCache>
                <c:formatCode>0.0_ </c:formatCode>
                <c:ptCount val="12"/>
                <c:pt idx="0">
                  <c:v>47.305389221556879</c:v>
                </c:pt>
                <c:pt idx="1">
                  <c:v>58.82352941176471</c:v>
                </c:pt>
                <c:pt idx="2">
                  <c:v>48.913043478260867</c:v>
                </c:pt>
                <c:pt idx="3">
                  <c:v>29.749103942652326</c:v>
                </c:pt>
                <c:pt idx="4">
                  <c:v>59.850374064837908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DATA!$B$17</c:f>
              <c:strCache>
                <c:ptCount val="1"/>
                <c:pt idx="0">
                  <c:v>女性構成比率(%)</c:v>
                </c:pt>
              </c:strCache>
            </c:strRef>
          </c:tx>
          <c:spPr>
            <a:gradFill>
              <a:gsLst>
                <a:gs pos="0">
                  <a:srgbClr val="C0504D">
                    <a:lumMod val="60000"/>
                    <a:lumOff val="40000"/>
                  </a:srgbClr>
                </a:gs>
                <a:gs pos="25000">
                  <a:schemeClr val="accent2">
                    <a:lumMod val="20000"/>
                    <a:lumOff val="80000"/>
                  </a:schemeClr>
                </a:gs>
                <a:gs pos="75000">
                  <a:srgbClr val="C0504D">
                    <a:lumMod val="20000"/>
                    <a:lumOff val="80000"/>
                  </a:srgbClr>
                </a:gs>
                <a:gs pos="100000">
                  <a:srgbClr val="C0504D">
                    <a:lumMod val="60000"/>
                    <a:lumOff val="40000"/>
                  </a:srgbClr>
                </a:gs>
              </a:gsLst>
              <a:lin ang="0" scaled="1"/>
            </a:gradFill>
          </c:spPr>
          <c:dLbls>
            <c:txPr>
              <a:bodyPr/>
              <a:lstStyle/>
              <a:p>
                <a:pPr>
                  <a:defRPr>
                    <a:latin typeface="Impact" pitchFamily="34" charset="0"/>
                  </a:defRPr>
                </a:pPr>
                <a:endParaRPr lang="ja-JP"/>
              </a:p>
            </c:txPr>
            <c:dLblPos val="inEnd"/>
            <c:showVal val="1"/>
          </c:dLbls>
          <c:cat>
            <c:numRef>
              <c:f>DATA!$C$2:$N$2</c:f>
              <c:numCache>
                <c:formatCode>General</c:formatCode>
                <c:ptCount val="12"/>
                <c:pt idx="0">
                  <c:v>147</c:v>
                </c:pt>
                <c:pt idx="1">
                  <c:v>148</c:v>
                </c:pt>
                <c:pt idx="2">
                  <c:v>150</c:v>
                </c:pt>
                <c:pt idx="3">
                  <c:v>153</c:v>
                </c:pt>
                <c:pt idx="4">
                  <c:v>154</c:v>
                </c:pt>
                <c:pt idx="5">
                  <c:v>155</c:v>
                </c:pt>
                <c:pt idx="6">
                  <c:v>156</c:v>
                </c:pt>
                <c:pt idx="7">
                  <c:v>157</c:v>
                </c:pt>
                <c:pt idx="8">
                  <c:v>158</c:v>
                </c:pt>
                <c:pt idx="9">
                  <c:v>159</c:v>
                </c:pt>
                <c:pt idx="10">
                  <c:v>160</c:v>
                </c:pt>
                <c:pt idx="11">
                  <c:v>161</c:v>
                </c:pt>
              </c:numCache>
            </c:numRef>
          </c:cat>
          <c:val>
            <c:numRef>
              <c:f>DATA!$C$17:$N$17</c:f>
              <c:numCache>
                <c:formatCode>0.0_ </c:formatCode>
                <c:ptCount val="12"/>
                <c:pt idx="0">
                  <c:v>52.694610778443121</c:v>
                </c:pt>
                <c:pt idx="1">
                  <c:v>41.176470588235297</c:v>
                </c:pt>
                <c:pt idx="2">
                  <c:v>51.086956521739133</c:v>
                </c:pt>
                <c:pt idx="3">
                  <c:v>70.25089605734766</c:v>
                </c:pt>
                <c:pt idx="4">
                  <c:v>40.149625935162099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gapWidth val="55"/>
        <c:overlap val="100"/>
        <c:axId val="58490880"/>
        <c:axId val="58492800"/>
      </c:barChart>
      <c:lineChart>
        <c:grouping val="standard"/>
        <c:ser>
          <c:idx val="2"/>
          <c:order val="2"/>
          <c:tx>
            <c:strRef>
              <c:f>DATA!$B$12</c:f>
              <c:strCache>
                <c:ptCount val="1"/>
                <c:pt idx="0">
                  <c:v>男性支持率(%)</c:v>
                </c:pt>
              </c:strCache>
            </c:strRef>
          </c:tx>
          <c:spPr>
            <a:ln w="19050">
              <a:solidFill>
                <a:srgbClr val="002060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circle"/>
            <c:size val="6"/>
            <c:spPr>
              <a:gradFill>
                <a:gsLst>
                  <a:gs pos="0">
                    <a:schemeClr val="accent5">
                      <a:lumMod val="20000"/>
                      <a:lumOff val="80000"/>
                    </a:schemeClr>
                  </a:gs>
                  <a:gs pos="25000">
                    <a:srgbClr val="4BACC6">
                      <a:lumMod val="60000"/>
                      <a:lumOff val="40000"/>
                    </a:srgbClr>
                  </a:gs>
                  <a:gs pos="75000">
                    <a:srgbClr val="0070C0"/>
                  </a:gs>
                  <a:gs pos="100000">
                    <a:srgbClr val="002060"/>
                  </a:gs>
                </a:gsLst>
                <a:lin ang="0" scaled="1"/>
              </a:gra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marker>
          <c:dLbls>
            <c:txPr>
              <a:bodyPr/>
              <a:lstStyle/>
              <a:p>
                <a:pPr>
                  <a:defRPr>
                    <a:solidFill>
                      <a:srgbClr val="002060"/>
                    </a:solidFill>
                    <a:latin typeface="HGP創英角ｺﾞｼｯｸUB" pitchFamily="50" charset="-128"/>
                    <a:ea typeface="HGP創英角ｺﾞｼｯｸUB" pitchFamily="50" charset="-128"/>
                  </a:defRPr>
                </a:pPr>
                <a:endParaRPr lang="ja-JP"/>
              </a:p>
            </c:txPr>
            <c:showVal val="1"/>
          </c:dLbls>
          <c:val>
            <c:numRef>
              <c:f>DATA!$C$12:$N$12</c:f>
              <c:numCache>
                <c:formatCode>0.0_ </c:formatCode>
                <c:ptCount val="12"/>
                <c:pt idx="0">
                  <c:v>54.54545454545454</c:v>
                </c:pt>
                <c:pt idx="1">
                  <c:v>14.285714285714285</c:v>
                </c:pt>
                <c:pt idx="2">
                  <c:v>55.555555555555557</c:v>
                </c:pt>
                <c:pt idx="3">
                  <c:v>7.1428571428571423</c:v>
                </c:pt>
                <c:pt idx="4">
                  <c:v>42.857142857142854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3"/>
          <c:order val="3"/>
          <c:tx>
            <c:strRef>
              <c:f>DATA!$B$13</c:f>
              <c:strCache>
                <c:ptCount val="1"/>
                <c:pt idx="0">
                  <c:v>女性支持率(%)</c:v>
                </c:pt>
              </c:strCache>
            </c:strRef>
          </c:tx>
          <c:spPr>
            <a:ln w="19050">
              <a:solidFill>
                <a:srgbClr val="FF0000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circle"/>
            <c:size val="6"/>
            <c:spPr>
              <a:gradFill>
                <a:gsLst>
                  <a:gs pos="0">
                    <a:srgbClr val="C0504D">
                      <a:lumMod val="20000"/>
                      <a:lumOff val="80000"/>
                    </a:srgbClr>
                  </a:gs>
                  <a:gs pos="25000">
                    <a:srgbClr val="C0504D">
                      <a:lumMod val="60000"/>
                      <a:lumOff val="40000"/>
                    </a:srgbClr>
                  </a:gs>
                  <a:gs pos="75000">
                    <a:srgbClr val="FF0000"/>
                  </a:gs>
                  <a:gs pos="100000">
                    <a:srgbClr val="FF0000"/>
                  </a:gs>
                </a:gsLst>
                <a:lin ang="0" scaled="1"/>
              </a:gra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marker>
          <c:dLbls>
            <c:txPr>
              <a:bodyPr/>
              <a:lstStyle/>
              <a:p>
                <a:pPr>
                  <a:defRPr>
                    <a:solidFill>
                      <a:srgbClr val="FF0000"/>
                    </a:solidFill>
                    <a:latin typeface="HGP創英角ｺﾞｼｯｸUB" pitchFamily="50" charset="-128"/>
                    <a:ea typeface="HGP創英角ｺﾞｼｯｸUB" pitchFamily="50" charset="-128"/>
                  </a:defRPr>
                </a:pPr>
                <a:endParaRPr lang="ja-JP"/>
              </a:p>
            </c:txPr>
            <c:showVal val="1"/>
          </c:dLbls>
          <c:val>
            <c:numRef>
              <c:f>DATA!$C$13:$N$13</c:f>
              <c:numCache>
                <c:formatCode>0.0_ </c:formatCode>
                <c:ptCount val="12"/>
                <c:pt idx="0">
                  <c:v>60.75949367088608</c:v>
                </c:pt>
                <c:pt idx="1">
                  <c:v>10</c:v>
                </c:pt>
                <c:pt idx="2">
                  <c:v>58.024691358024697</c:v>
                </c:pt>
                <c:pt idx="3">
                  <c:v>16.867469879518072</c:v>
                </c:pt>
                <c:pt idx="4">
                  <c:v>28.749999999999996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marker val="1"/>
        <c:axId val="58490880"/>
        <c:axId val="58492800"/>
      </c:lineChart>
      <c:catAx>
        <c:axId val="58490880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>
                <a:latin typeface="ＭＳ Ｐ明朝" pitchFamily="18" charset="-128"/>
                <a:ea typeface="ＭＳ Ｐ明朝" pitchFamily="18" charset="-128"/>
              </a:defRPr>
            </a:pPr>
            <a:endParaRPr lang="ja-JP"/>
          </a:p>
        </c:txPr>
        <c:crossAx val="58492800"/>
        <c:crosses val="autoZero"/>
        <c:auto val="1"/>
        <c:lblAlgn val="ctr"/>
        <c:lblOffset val="100"/>
      </c:catAx>
      <c:valAx>
        <c:axId val="58492800"/>
        <c:scaling>
          <c:orientation val="minMax"/>
          <c:max val="100"/>
        </c:scaling>
        <c:axPos val="l"/>
        <c:majorGridlines/>
        <c:numFmt formatCode="0.0_ " sourceLinked="1"/>
        <c:majorTickMark val="none"/>
        <c:tickLblPos val="nextTo"/>
        <c:txPr>
          <a:bodyPr/>
          <a:lstStyle/>
          <a:p>
            <a:pPr>
              <a:defRPr>
                <a:latin typeface="ＭＳ Ｐ明朝" pitchFamily="18" charset="-128"/>
                <a:ea typeface="ＭＳ Ｐ明朝" pitchFamily="18" charset="-128"/>
              </a:defRPr>
            </a:pPr>
            <a:endParaRPr lang="ja-JP"/>
          </a:p>
        </c:txPr>
        <c:crossAx val="58490880"/>
        <c:crosses val="autoZero"/>
        <c:crossBetween val="between"/>
        <c:majorUnit val="25"/>
      </c:valAx>
    </c:plotArea>
    <c:legend>
      <c:legendPos val="b"/>
      <c:layout/>
      <c:txPr>
        <a:bodyPr/>
        <a:lstStyle/>
        <a:p>
          <a:pPr>
            <a:defRPr>
              <a:latin typeface="HG丸ｺﾞｼｯｸM-PRO" pitchFamily="50" charset="-128"/>
              <a:ea typeface="HG丸ｺﾞｼｯｸM-PRO" pitchFamily="50" charset="-128"/>
            </a:defRPr>
          </a:pPr>
          <a:endParaRPr lang="ja-JP"/>
        </a:p>
      </c:txPr>
    </c:legend>
    <c:plotVisOnly val="1"/>
    <c:dispBlanksAs val="gap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22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6393" cy="6081947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workbookViewId="0">
      <selection activeCell="G10" sqref="G10"/>
    </sheetView>
  </sheetViews>
  <sheetFormatPr defaultRowHeight="13.5"/>
  <cols>
    <col min="1" max="1" width="10.625" style="1" bestFit="1" customWidth="1"/>
    <col min="2" max="2" width="18.625" style="1" bestFit="1" customWidth="1"/>
    <col min="3" max="3" width="7.75" style="1" bestFit="1" customWidth="1"/>
    <col min="4" max="4" width="9.25" style="1" bestFit="1" customWidth="1"/>
    <col min="5" max="5" width="7.75" style="1" bestFit="1" customWidth="1"/>
    <col min="6" max="16384" width="9" style="1"/>
  </cols>
  <sheetData>
    <row r="1" spans="1:14">
      <c r="A1" s="1" t="s">
        <v>5</v>
      </c>
    </row>
    <row r="2" spans="1:14">
      <c r="C2" s="2">
        <v>147</v>
      </c>
      <c r="D2" s="2">
        <v>148</v>
      </c>
      <c r="E2" s="2">
        <v>150</v>
      </c>
      <c r="F2" s="2">
        <v>153</v>
      </c>
      <c r="G2" s="2">
        <v>154</v>
      </c>
      <c r="H2" s="2">
        <v>155</v>
      </c>
      <c r="I2" s="2">
        <v>156</v>
      </c>
      <c r="J2" s="2">
        <v>157</v>
      </c>
      <c r="K2" s="2">
        <v>158</v>
      </c>
      <c r="L2" s="2">
        <v>159</v>
      </c>
      <c r="M2" s="2">
        <v>160</v>
      </c>
      <c r="N2" s="2">
        <v>161</v>
      </c>
    </row>
    <row r="3" spans="1:14">
      <c r="B3" s="11" t="s">
        <v>1</v>
      </c>
      <c r="C3" s="10">
        <f t="shared" ref="C3:E3" si="0">C4+C5</f>
        <v>90</v>
      </c>
      <c r="D3" s="10">
        <f t="shared" si="0"/>
        <v>87</v>
      </c>
      <c r="E3" s="10">
        <f t="shared" si="0"/>
        <v>108</v>
      </c>
      <c r="F3" s="10">
        <f t="shared" ref="F3:M3" si="1">F4+F5</f>
        <v>97</v>
      </c>
      <c r="G3" s="10">
        <f t="shared" si="1"/>
        <v>101</v>
      </c>
      <c r="H3" s="10">
        <f t="shared" si="1"/>
        <v>0</v>
      </c>
      <c r="I3" s="10">
        <f t="shared" si="1"/>
        <v>0</v>
      </c>
      <c r="J3" s="10">
        <f t="shared" si="1"/>
        <v>0</v>
      </c>
      <c r="K3" s="10">
        <f t="shared" si="1"/>
        <v>0</v>
      </c>
      <c r="L3" s="10">
        <f t="shared" si="1"/>
        <v>0</v>
      </c>
      <c r="M3" s="10">
        <f t="shared" si="1"/>
        <v>0</v>
      </c>
      <c r="N3" s="10">
        <f t="shared" ref="N3" si="2">N4+N5</f>
        <v>0</v>
      </c>
    </row>
    <row r="4" spans="1:14">
      <c r="B4" s="7" t="s">
        <v>2</v>
      </c>
      <c r="C4" s="7">
        <v>11</v>
      </c>
      <c r="D4" s="7">
        <v>7</v>
      </c>
      <c r="E4" s="7">
        <v>27</v>
      </c>
      <c r="F4" s="7">
        <v>14</v>
      </c>
      <c r="G4" s="7">
        <v>21</v>
      </c>
      <c r="H4" s="7"/>
      <c r="I4" s="7"/>
      <c r="J4" s="7"/>
      <c r="K4" s="7"/>
      <c r="L4" s="7"/>
      <c r="M4" s="7"/>
      <c r="N4" s="7"/>
    </row>
    <row r="5" spans="1:14">
      <c r="B5" s="4" t="s">
        <v>3</v>
      </c>
      <c r="C5" s="4">
        <v>79</v>
      </c>
      <c r="D5" s="4">
        <v>80</v>
      </c>
      <c r="E5" s="4">
        <v>81</v>
      </c>
      <c r="F5" s="4">
        <v>83</v>
      </c>
      <c r="G5" s="4">
        <v>80</v>
      </c>
      <c r="H5" s="4"/>
      <c r="I5" s="4"/>
      <c r="J5" s="4"/>
      <c r="K5" s="4"/>
      <c r="L5" s="4"/>
      <c r="M5" s="4"/>
      <c r="N5" s="4"/>
    </row>
    <row r="7" spans="1:14">
      <c r="B7" s="11" t="s">
        <v>0</v>
      </c>
      <c r="C7" s="12">
        <f t="shared" ref="C7:E7" si="3">C8+C9</f>
        <v>54</v>
      </c>
      <c r="D7" s="12">
        <f t="shared" si="3"/>
        <v>9</v>
      </c>
      <c r="E7" s="12">
        <f t="shared" si="3"/>
        <v>62</v>
      </c>
      <c r="F7" s="12">
        <f t="shared" ref="F7:M7" si="4">F8+F9</f>
        <v>15</v>
      </c>
      <c r="G7" s="12">
        <f t="shared" si="4"/>
        <v>32</v>
      </c>
      <c r="H7" s="12">
        <f t="shared" si="4"/>
        <v>0</v>
      </c>
      <c r="I7" s="12">
        <f t="shared" si="4"/>
        <v>0</v>
      </c>
      <c r="J7" s="12">
        <f t="shared" si="4"/>
        <v>0</v>
      </c>
      <c r="K7" s="12">
        <f t="shared" si="4"/>
        <v>0</v>
      </c>
      <c r="L7" s="12">
        <f t="shared" si="4"/>
        <v>0</v>
      </c>
      <c r="M7" s="12">
        <f t="shared" si="4"/>
        <v>0</v>
      </c>
      <c r="N7" s="12">
        <f t="shared" ref="N7" si="5">N8+N9</f>
        <v>0</v>
      </c>
    </row>
    <row r="8" spans="1:14">
      <c r="B8" s="7" t="s">
        <v>11</v>
      </c>
      <c r="C8" s="8">
        <v>6</v>
      </c>
      <c r="D8" s="8">
        <v>1</v>
      </c>
      <c r="E8" s="8">
        <v>15</v>
      </c>
      <c r="F8" s="8">
        <v>1</v>
      </c>
      <c r="G8" s="8">
        <v>9</v>
      </c>
      <c r="H8" s="8"/>
      <c r="I8" s="8"/>
      <c r="J8" s="8"/>
      <c r="K8" s="8"/>
      <c r="L8" s="8"/>
      <c r="M8" s="8"/>
      <c r="N8" s="8"/>
    </row>
    <row r="9" spans="1:14">
      <c r="B9" s="4" t="s">
        <v>12</v>
      </c>
      <c r="C9" s="6">
        <v>48</v>
      </c>
      <c r="D9" s="6">
        <v>8</v>
      </c>
      <c r="E9" s="6">
        <v>47</v>
      </c>
      <c r="F9" s="6">
        <v>14</v>
      </c>
      <c r="G9" s="6">
        <v>23</v>
      </c>
      <c r="H9" s="6"/>
      <c r="I9" s="6"/>
      <c r="J9" s="6"/>
      <c r="K9" s="6"/>
      <c r="L9" s="6"/>
      <c r="M9" s="6"/>
      <c r="N9" s="6"/>
    </row>
    <row r="10" spans="1:14">
      <c r="C10" s="2"/>
      <c r="D10" s="2"/>
      <c r="F10" s="2"/>
      <c r="G10" s="2"/>
      <c r="H10" s="2"/>
      <c r="I10" s="2"/>
      <c r="J10" s="2"/>
      <c r="K10" s="2"/>
      <c r="L10" s="2"/>
      <c r="M10" s="2"/>
      <c r="N10" s="2"/>
    </row>
    <row r="11" spans="1:14">
      <c r="B11" s="11" t="s">
        <v>6</v>
      </c>
      <c r="C11" s="13">
        <f t="shared" ref="C11:E11" si="6">C7/C3*100</f>
        <v>60</v>
      </c>
      <c r="D11" s="13">
        <f t="shared" si="6"/>
        <v>10.344827586206897</v>
      </c>
      <c r="E11" s="13">
        <f t="shared" si="6"/>
        <v>57.407407407407405</v>
      </c>
      <c r="F11" s="13">
        <f t="shared" ref="F11:M11" si="7">F7/F3*100</f>
        <v>15.463917525773196</v>
      </c>
      <c r="G11" s="13">
        <f t="shared" si="7"/>
        <v>31.683168316831683</v>
      </c>
      <c r="H11" s="13" t="e">
        <f t="shared" si="7"/>
        <v>#DIV/0!</v>
      </c>
      <c r="I11" s="13" t="e">
        <f t="shared" si="7"/>
        <v>#DIV/0!</v>
      </c>
      <c r="J11" s="13" t="e">
        <f t="shared" si="7"/>
        <v>#DIV/0!</v>
      </c>
      <c r="K11" s="13" t="e">
        <f t="shared" si="7"/>
        <v>#DIV/0!</v>
      </c>
      <c r="L11" s="13" t="e">
        <f t="shared" si="7"/>
        <v>#DIV/0!</v>
      </c>
      <c r="M11" s="13" t="e">
        <f t="shared" si="7"/>
        <v>#DIV/0!</v>
      </c>
      <c r="N11" s="13" t="e">
        <f t="shared" ref="N11" si="8">N7/N3*100</f>
        <v>#DIV/0!</v>
      </c>
    </row>
    <row r="12" spans="1:14">
      <c r="B12" s="7" t="s">
        <v>7</v>
      </c>
      <c r="C12" s="9">
        <f t="shared" ref="C12:E12" si="9">C8/C4*100</f>
        <v>54.54545454545454</v>
      </c>
      <c r="D12" s="9">
        <f t="shared" si="9"/>
        <v>14.285714285714285</v>
      </c>
      <c r="E12" s="9">
        <f t="shared" si="9"/>
        <v>55.555555555555557</v>
      </c>
      <c r="F12" s="9">
        <f t="shared" ref="F12:M12" si="10">F8/F4*100</f>
        <v>7.1428571428571423</v>
      </c>
      <c r="G12" s="9">
        <f t="shared" si="10"/>
        <v>42.857142857142854</v>
      </c>
      <c r="H12" s="9" t="e">
        <f t="shared" si="10"/>
        <v>#DIV/0!</v>
      </c>
      <c r="I12" s="9" t="e">
        <f t="shared" si="10"/>
        <v>#DIV/0!</v>
      </c>
      <c r="J12" s="9" t="e">
        <f t="shared" si="10"/>
        <v>#DIV/0!</v>
      </c>
      <c r="K12" s="9" t="e">
        <f t="shared" si="10"/>
        <v>#DIV/0!</v>
      </c>
      <c r="L12" s="9" t="e">
        <f t="shared" si="10"/>
        <v>#DIV/0!</v>
      </c>
      <c r="M12" s="9" t="e">
        <f t="shared" si="10"/>
        <v>#DIV/0!</v>
      </c>
      <c r="N12" s="9" t="e">
        <f t="shared" ref="N12" si="11">N8/N4*100</f>
        <v>#DIV/0!</v>
      </c>
    </row>
    <row r="13" spans="1:14">
      <c r="B13" s="4" t="s">
        <v>8</v>
      </c>
      <c r="C13" s="5">
        <f t="shared" ref="C13:E13" si="12">C9/C5*100</f>
        <v>60.75949367088608</v>
      </c>
      <c r="D13" s="5">
        <f t="shared" si="12"/>
        <v>10</v>
      </c>
      <c r="E13" s="5">
        <f t="shared" si="12"/>
        <v>58.024691358024697</v>
      </c>
      <c r="F13" s="5">
        <f t="shared" ref="F13:M13" si="13">F9/F5*100</f>
        <v>16.867469879518072</v>
      </c>
      <c r="G13" s="5">
        <f t="shared" si="13"/>
        <v>28.749999999999996</v>
      </c>
      <c r="H13" s="5" t="e">
        <f t="shared" si="13"/>
        <v>#DIV/0!</v>
      </c>
      <c r="I13" s="5" t="e">
        <f t="shared" si="13"/>
        <v>#DIV/0!</v>
      </c>
      <c r="J13" s="5" t="e">
        <f t="shared" si="13"/>
        <v>#DIV/0!</v>
      </c>
      <c r="K13" s="5" t="e">
        <f t="shared" si="13"/>
        <v>#DIV/0!</v>
      </c>
      <c r="L13" s="5" t="e">
        <f t="shared" si="13"/>
        <v>#DIV/0!</v>
      </c>
      <c r="M13" s="5" t="e">
        <f t="shared" si="13"/>
        <v>#DIV/0!</v>
      </c>
      <c r="N13" s="5" t="e">
        <f t="shared" ref="N13" si="14">N9/N5*100</f>
        <v>#DIV/0!</v>
      </c>
    </row>
    <row r="14" spans="1:14">
      <c r="B14" s="14" t="s">
        <v>4</v>
      </c>
      <c r="C14" s="13">
        <f t="shared" ref="C14:E14" si="15">SUM(C12:C13)</f>
        <v>115.30494821634062</v>
      </c>
      <c r="D14" s="13">
        <f t="shared" si="15"/>
        <v>24.285714285714285</v>
      </c>
      <c r="E14" s="13">
        <f t="shared" si="15"/>
        <v>113.58024691358025</v>
      </c>
      <c r="F14" s="13">
        <f t="shared" ref="F14:M14" si="16">SUM(F12:F13)</f>
        <v>24.010327022375215</v>
      </c>
      <c r="G14" s="13">
        <f t="shared" si="16"/>
        <v>71.607142857142847</v>
      </c>
      <c r="H14" s="13" t="e">
        <f t="shared" si="16"/>
        <v>#DIV/0!</v>
      </c>
      <c r="I14" s="13" t="e">
        <f t="shared" si="16"/>
        <v>#DIV/0!</v>
      </c>
      <c r="J14" s="13" t="e">
        <f t="shared" si="16"/>
        <v>#DIV/0!</v>
      </c>
      <c r="K14" s="13" t="e">
        <f t="shared" si="16"/>
        <v>#DIV/0!</v>
      </c>
      <c r="L14" s="13" t="e">
        <f t="shared" si="16"/>
        <v>#DIV/0!</v>
      </c>
      <c r="M14" s="13" t="e">
        <f t="shared" si="16"/>
        <v>#DIV/0!</v>
      </c>
      <c r="N14" s="13" t="e">
        <f t="shared" ref="N14" si="17">SUM(N12:N13)</f>
        <v>#DIV/0!</v>
      </c>
    </row>
    <row r="15" spans="1:14">
      <c r="B15" s="14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</row>
    <row r="16" spans="1:14">
      <c r="B16" s="7" t="s">
        <v>9</v>
      </c>
      <c r="C16" s="9">
        <f t="shared" ref="C16:E16" si="18">C12/C14*100</f>
        <v>47.305389221556879</v>
      </c>
      <c r="D16" s="9">
        <f t="shared" si="18"/>
        <v>58.82352941176471</v>
      </c>
      <c r="E16" s="9">
        <f t="shared" si="18"/>
        <v>48.913043478260867</v>
      </c>
      <c r="F16" s="9">
        <f t="shared" ref="F16:M16" si="19">F12/F14*100</f>
        <v>29.749103942652326</v>
      </c>
      <c r="G16" s="9">
        <f t="shared" si="19"/>
        <v>59.850374064837908</v>
      </c>
      <c r="H16" s="9" t="e">
        <f t="shared" si="19"/>
        <v>#DIV/0!</v>
      </c>
      <c r="I16" s="9" t="e">
        <f t="shared" si="19"/>
        <v>#DIV/0!</v>
      </c>
      <c r="J16" s="9" t="e">
        <f t="shared" si="19"/>
        <v>#DIV/0!</v>
      </c>
      <c r="K16" s="9" t="e">
        <f t="shared" si="19"/>
        <v>#DIV/0!</v>
      </c>
      <c r="L16" s="9" t="e">
        <f t="shared" si="19"/>
        <v>#DIV/0!</v>
      </c>
      <c r="M16" s="9" t="e">
        <f t="shared" si="19"/>
        <v>#DIV/0!</v>
      </c>
      <c r="N16" s="9" t="e">
        <f t="shared" ref="N16" si="20">N12/N14*100</f>
        <v>#DIV/0!</v>
      </c>
    </row>
    <row r="17" spans="2:14">
      <c r="B17" s="4" t="s">
        <v>10</v>
      </c>
      <c r="C17" s="5">
        <f t="shared" ref="C17:E17" si="21">C13/C14*100</f>
        <v>52.694610778443121</v>
      </c>
      <c r="D17" s="5">
        <f t="shared" si="21"/>
        <v>41.176470588235297</v>
      </c>
      <c r="E17" s="5">
        <f t="shared" si="21"/>
        <v>51.086956521739133</v>
      </c>
      <c r="F17" s="5">
        <f t="shared" ref="F17:M17" si="22">F13/F14*100</f>
        <v>70.25089605734766</v>
      </c>
      <c r="G17" s="5">
        <f t="shared" si="22"/>
        <v>40.149625935162099</v>
      </c>
      <c r="H17" s="5" t="e">
        <f t="shared" si="22"/>
        <v>#DIV/0!</v>
      </c>
      <c r="I17" s="5" t="e">
        <f t="shared" si="22"/>
        <v>#DIV/0!</v>
      </c>
      <c r="J17" s="5" t="e">
        <f t="shared" si="22"/>
        <v>#DIV/0!</v>
      </c>
      <c r="K17" s="5" t="e">
        <f t="shared" si="22"/>
        <v>#DIV/0!</v>
      </c>
      <c r="L17" s="5" t="e">
        <f t="shared" si="22"/>
        <v>#DIV/0!</v>
      </c>
      <c r="M17" s="5" t="e">
        <f t="shared" si="22"/>
        <v>#DIV/0!</v>
      </c>
      <c r="N17" s="5" t="e">
        <f t="shared" ref="N17" si="23">N13/N14*100</f>
        <v>#DIV/0!</v>
      </c>
    </row>
    <row r="18" spans="2:14">
      <c r="C18" s="3">
        <f t="shared" ref="C18:D18" si="24">SUM(C16:C17)</f>
        <v>100</v>
      </c>
      <c r="D18" s="3">
        <f t="shared" si="24"/>
        <v>100</v>
      </c>
      <c r="E18" s="3">
        <f t="shared" ref="E18" si="25">SUM(E16:E17)</f>
        <v>100</v>
      </c>
      <c r="F18" s="3">
        <f t="shared" ref="F18:N18" si="26">SUM(F16:F17)</f>
        <v>99.999999999999986</v>
      </c>
      <c r="G18" s="3">
        <f t="shared" si="26"/>
        <v>100</v>
      </c>
      <c r="H18" s="3" t="e">
        <f t="shared" si="26"/>
        <v>#DIV/0!</v>
      </c>
      <c r="I18" s="3" t="e">
        <f t="shared" si="26"/>
        <v>#DIV/0!</v>
      </c>
      <c r="J18" s="3" t="e">
        <f t="shared" si="26"/>
        <v>#DIV/0!</v>
      </c>
      <c r="K18" s="3" t="e">
        <f t="shared" si="26"/>
        <v>#DIV/0!</v>
      </c>
      <c r="L18" s="3" t="e">
        <f t="shared" si="26"/>
        <v>#DIV/0!</v>
      </c>
      <c r="M18" s="3" t="e">
        <f t="shared" si="26"/>
        <v>#DIV/0!</v>
      </c>
      <c r="N18" s="3" t="e">
        <f t="shared" si="26"/>
        <v>#DIV/0!</v>
      </c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グラフ</vt:lpstr>
      </vt:variant>
      <vt:variant>
        <vt:i4>1</vt:i4>
      </vt:variant>
    </vt:vector>
  </HeadingPairs>
  <TitlesOfParts>
    <vt:vector size="3" baseType="lpstr">
      <vt:lpstr>DATA</vt:lpstr>
      <vt:lpstr>Sheet3</vt:lpstr>
      <vt:lpstr>Graph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nagaimaru</dc:creator>
  <cp:lastModifiedBy>nagaimaru</cp:lastModifiedBy>
  <dcterms:created xsi:type="dcterms:W3CDTF">2013-09-29T09:37:49Z</dcterms:created>
  <dcterms:modified xsi:type="dcterms:W3CDTF">2013-12-26T11:37:39Z</dcterms:modified>
</cp:coreProperties>
</file>