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K7"/>
  <c r="K12"/>
  <c r="K13"/>
  <c r="D3"/>
  <c r="E3"/>
  <c r="F3"/>
  <c r="G3"/>
  <c r="H3"/>
  <c r="I3"/>
  <c r="J3"/>
  <c r="D7"/>
  <c r="E7"/>
  <c r="F7"/>
  <c r="G7"/>
  <c r="G11" s="1"/>
  <c r="H7"/>
  <c r="I7"/>
  <c r="I11" s="1"/>
  <c r="J7"/>
  <c r="D12"/>
  <c r="E12"/>
  <c r="F12"/>
  <c r="G12"/>
  <c r="H12"/>
  <c r="I12"/>
  <c r="J12"/>
  <c r="D13"/>
  <c r="D14" s="1"/>
  <c r="D16" s="1"/>
  <c r="E13"/>
  <c r="F13"/>
  <c r="G13"/>
  <c r="H13"/>
  <c r="I13"/>
  <c r="J13"/>
  <c r="E14"/>
  <c r="E16" s="1"/>
  <c r="E18" s="1"/>
  <c r="F14"/>
  <c r="G14"/>
  <c r="H14"/>
  <c r="I14"/>
  <c r="I17" s="1"/>
  <c r="J14"/>
  <c r="F16"/>
  <c r="F18" s="1"/>
  <c r="G16"/>
  <c r="H16"/>
  <c r="H18" s="1"/>
  <c r="I16"/>
  <c r="I18" s="1"/>
  <c r="J16"/>
  <c r="J18" s="1"/>
  <c r="E17"/>
  <c r="G18"/>
  <c r="E11" l="1"/>
  <c r="J17"/>
  <c r="H17"/>
  <c r="F17"/>
  <c r="J11"/>
  <c r="H11"/>
  <c r="F11"/>
  <c r="G17"/>
  <c r="D17"/>
  <c r="D18" s="1"/>
  <c r="D11"/>
  <c r="K14"/>
  <c r="K17" s="1"/>
  <c r="K11"/>
  <c r="C12"/>
  <c r="C13"/>
  <c r="C7"/>
  <c r="C3"/>
  <c r="K16" l="1"/>
  <c r="K18" s="1"/>
  <c r="C14"/>
  <c r="C16" s="1"/>
  <c r="C1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<sst xmlns="http://schemas.openxmlformats.org/spreadsheetml/2006/main" count="13" uniqueCount="13">
  <si>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</si>
  <si>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</si>
  <si>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</si>
  <si>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</si>
  <si>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</si>
  <si>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</si>
  <si>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</si>
  <si>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</si>
  <si>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</si>
  <si>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突撃！矢嶋企画</t>
    <rPh sb="0" eb="2">
      <t>トツゲキ</t>
    </rPh>
    <rPh sb="3" eb="5">
      <t>ヤジマ</t>
    </rPh>
    <rPh sb="5" eb="7">
      <t>キカク</t>
    </rPh>
    <phoneticPr fontId="1"/>
  </si>
  <si>
    <t>全支持率(%)</t>
    <rPh sb="0" eb="1">
      <t>ゼン</t>
    </rPh>
    <rPh sb="1" eb="4">
      <t>シジリツ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</si>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</sst>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突撃</a:t>
            </a:r>
            <a:r>
              <a:rPr lang="en-US" altLang="ja-JP">
                <a:latin typeface="HG丸ｺﾞｼｯｸM-PRO" pitchFamily="50" charset="-128"/>
                <a:ea typeface="HG丸ｺﾞｼｯｸM-PRO" pitchFamily="50" charset="-128"/>
              </a:rPr>
              <a:t>!</a:t>
            </a: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矢嶋企画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151</c:v>
                </c:pt>
                <c:pt idx="1">
                  <c:v>152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DATA!$C$16:$K$16</c:f>
              <c:numCache>
                <c:formatCode>0.0_ </c:formatCode>
                <c:ptCount val="9"/>
                <c:pt idx="0">
                  <c:v>34.080717488789233</c:v>
                </c:pt>
                <c:pt idx="1">
                  <c:v>81.589958158995813</c:v>
                </c:pt>
                <c:pt idx="2">
                  <c:v>71.655328798185948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DATA!$C$2:$K$2</c:f>
              <c:numCache>
                <c:formatCode>General</c:formatCode>
                <c:ptCount val="9"/>
                <c:pt idx="0">
                  <c:v>151</c:v>
                </c:pt>
                <c:pt idx="1">
                  <c:v>152</c:v>
                </c:pt>
                <c:pt idx="2">
                  <c:v>155</c:v>
                </c:pt>
                <c:pt idx="3">
                  <c:v>156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161</c:v>
                </c:pt>
              </c:numCache>
            </c:numRef>
          </c:cat>
          <c:val>
            <c:numRef>
              <c:f>DATA!$C$17:$K$17</c:f>
              <c:numCache>
                <c:formatCode>0.0_ </c:formatCode>
                <c:ptCount val="9"/>
                <c:pt idx="0">
                  <c:v>65.919282511210753</c:v>
                </c:pt>
                <c:pt idx="1">
                  <c:v>18.410041841004183</c:v>
                </c:pt>
                <c:pt idx="2">
                  <c:v>28.344671201814059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55"/>
        <c:overlap val="100"/>
        <c:axId val="63060224"/>
        <c:axId val="66935424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DATA!$C$12:$K$12</c:f>
              <c:numCache>
                <c:formatCode>0.0_ </c:formatCode>
                <c:ptCount val="9"/>
                <c:pt idx="0">
                  <c:v>9.5238095238095237</c:v>
                </c:pt>
                <c:pt idx="1">
                  <c:v>22.727272727272727</c:v>
                </c:pt>
                <c:pt idx="2">
                  <c:v>16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DATA!$C$13:$K$13</c:f>
              <c:numCache>
                <c:formatCode>0.0_ </c:formatCode>
                <c:ptCount val="9"/>
                <c:pt idx="0">
                  <c:v>18.421052631578945</c:v>
                </c:pt>
                <c:pt idx="1">
                  <c:v>5.1282051282051277</c:v>
                </c:pt>
                <c:pt idx="2">
                  <c:v>6.3291139240506329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marker val="1"/>
        <c:axId val="63060224"/>
        <c:axId val="66935424"/>
      </c:lineChart>
      <c:catAx>
        <c:axId val="630602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6935424"/>
        <c:crosses val="autoZero"/>
        <c:auto val="1"/>
        <c:lblAlgn val="ctr"/>
        <c:lblOffset val="100"/>
      </c:catAx>
      <c:valAx>
        <c:axId val="66935424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3060224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E10" sqref="E10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2" bestFit="1" customWidth="1"/>
    <col min="4" max="16384" width="9" style="1"/>
  </cols>
  <sheetData>
    <row r="1" spans="1:11">
      <c r="A1" s="1" t="s">
        <v>9</v>
      </c>
    </row>
    <row r="2" spans="1:11">
      <c r="C2" s="2">
        <v>151</v>
      </c>
      <c r="D2" s="2">
        <v>152</v>
      </c>
      <c r="E2" s="2">
        <v>155</v>
      </c>
      <c r="F2" s="2">
        <v>156</v>
      </c>
      <c r="G2" s="2">
        <v>157</v>
      </c>
      <c r="H2" s="2">
        <v>158</v>
      </c>
      <c r="I2" s="2">
        <v>159</v>
      </c>
      <c r="J2" s="2">
        <v>160</v>
      </c>
      <c r="K2" s="2">
        <v>161</v>
      </c>
    </row>
    <row r="3" spans="1:11">
      <c r="B3" s="11" t="s">
        <v>1</v>
      </c>
      <c r="C3" s="10">
        <f t="shared" ref="C3" si="0">C4+C5</f>
        <v>97</v>
      </c>
      <c r="D3" s="10">
        <f t="shared" ref="D3:J3" si="1">D4+D5</f>
        <v>100</v>
      </c>
      <c r="E3" s="10">
        <f t="shared" si="1"/>
        <v>104</v>
      </c>
      <c r="F3" s="10">
        <f t="shared" si="1"/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ref="K3" si="2">K4+K5</f>
        <v>0</v>
      </c>
    </row>
    <row r="4" spans="1:11">
      <c r="B4" s="7" t="s">
        <v>2</v>
      </c>
      <c r="C4" s="7">
        <v>21</v>
      </c>
      <c r="D4" s="7">
        <v>22</v>
      </c>
      <c r="E4" s="7">
        <v>25</v>
      </c>
      <c r="F4" s="7"/>
      <c r="G4" s="7"/>
      <c r="H4" s="7"/>
      <c r="I4" s="7"/>
      <c r="J4" s="7"/>
      <c r="K4" s="7"/>
    </row>
    <row r="5" spans="1:11">
      <c r="B5" s="4" t="s">
        <v>3</v>
      </c>
      <c r="C5" s="4">
        <v>76</v>
      </c>
      <c r="D5" s="4">
        <v>78</v>
      </c>
      <c r="E5" s="4">
        <v>79</v>
      </c>
      <c r="F5" s="4"/>
      <c r="G5" s="4"/>
      <c r="H5" s="4"/>
      <c r="I5" s="4"/>
      <c r="J5" s="4"/>
      <c r="K5" s="4"/>
    </row>
    <row r="6" spans="1:11">
      <c r="C6" s="1"/>
    </row>
    <row r="7" spans="1:11">
      <c r="B7" s="11" t="s">
        <v>0</v>
      </c>
      <c r="C7" s="12">
        <f t="shared" ref="C7" si="3">C8+C9</f>
        <v>16</v>
      </c>
      <c r="D7" s="12">
        <f t="shared" ref="D7:J7" si="4">D8+D9</f>
        <v>9</v>
      </c>
      <c r="E7" s="12">
        <f t="shared" si="4"/>
        <v>9</v>
      </c>
      <c r="F7" s="12">
        <f t="shared" si="4"/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ref="K7" si="5">K8+K9</f>
        <v>0</v>
      </c>
    </row>
    <row r="8" spans="1:11">
      <c r="B8" s="7" t="s">
        <v>11</v>
      </c>
      <c r="C8" s="8">
        <v>2</v>
      </c>
      <c r="D8" s="8">
        <v>5</v>
      </c>
      <c r="E8" s="8">
        <v>4</v>
      </c>
      <c r="F8" s="8"/>
      <c r="G8" s="8"/>
      <c r="H8" s="8"/>
      <c r="I8" s="8"/>
      <c r="J8" s="8"/>
      <c r="K8" s="8"/>
    </row>
    <row r="9" spans="1:11">
      <c r="B9" s="4" t="s">
        <v>12</v>
      </c>
      <c r="C9" s="6">
        <v>14</v>
      </c>
      <c r="D9" s="6">
        <v>4</v>
      </c>
      <c r="E9" s="6">
        <v>5</v>
      </c>
      <c r="F9" s="6"/>
      <c r="G9" s="6"/>
      <c r="H9" s="6"/>
      <c r="I9" s="6"/>
      <c r="J9" s="6"/>
      <c r="K9" s="6"/>
    </row>
    <row r="10" spans="1:11">
      <c r="D10" s="2"/>
      <c r="E10" s="2"/>
      <c r="F10" s="2"/>
      <c r="G10" s="2"/>
      <c r="H10" s="2"/>
      <c r="I10" s="2"/>
      <c r="J10" s="2"/>
      <c r="K10" s="2"/>
    </row>
    <row r="11" spans="1:11">
      <c r="B11" s="11" t="s">
        <v>10</v>
      </c>
      <c r="C11" s="13">
        <f t="shared" ref="C11" si="6">C7/C3*100</f>
        <v>16.494845360824741</v>
      </c>
      <c r="D11" s="13">
        <f t="shared" ref="D11:J11" si="7">D7/D3*100</f>
        <v>9</v>
      </c>
      <c r="E11" s="13">
        <f t="shared" si="7"/>
        <v>8.6538461538461533</v>
      </c>
      <c r="F11" s="13" t="e">
        <f t="shared" si="7"/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ref="K11" si="8">K7/K3*100</f>
        <v>#DIV/0!</v>
      </c>
    </row>
    <row r="12" spans="1:11">
      <c r="B12" s="7" t="s">
        <v>7</v>
      </c>
      <c r="C12" s="9">
        <f t="shared" ref="C12" si="9">C8/C4*100</f>
        <v>9.5238095238095237</v>
      </c>
      <c r="D12" s="9">
        <f t="shared" ref="D12:J12" si="10">D8/D4*100</f>
        <v>22.727272727272727</v>
      </c>
      <c r="E12" s="9">
        <f t="shared" si="10"/>
        <v>16</v>
      </c>
      <c r="F12" s="9" t="e">
        <f t="shared" si="10"/>
        <v>#DIV/0!</v>
      </c>
      <c r="G12" s="9" t="e">
        <f t="shared" si="10"/>
        <v>#DIV/0!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ref="K12" si="11">K8/K4*100</f>
        <v>#DIV/0!</v>
      </c>
    </row>
    <row r="13" spans="1:11">
      <c r="B13" s="4" t="s">
        <v>8</v>
      </c>
      <c r="C13" s="5">
        <f t="shared" ref="C13" si="12">C9/C5*100</f>
        <v>18.421052631578945</v>
      </c>
      <c r="D13" s="5">
        <f t="shared" ref="D13:J13" si="13">D9/D5*100</f>
        <v>5.1282051282051277</v>
      </c>
      <c r="E13" s="5">
        <f t="shared" si="13"/>
        <v>6.3291139240506329</v>
      </c>
      <c r="F13" s="5" t="e">
        <f t="shared" si="13"/>
        <v>#DIV/0!</v>
      </c>
      <c r="G13" s="5" t="e">
        <f t="shared" si="13"/>
        <v>#DIV/0!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ref="K13" si="14">K9/K5*100</f>
        <v>#DIV/0!</v>
      </c>
    </row>
    <row r="14" spans="1:11">
      <c r="B14" s="14" t="s">
        <v>4</v>
      </c>
      <c r="C14" s="13">
        <f t="shared" ref="C14" si="15">SUM(C12:C13)</f>
        <v>27.944862155388471</v>
      </c>
      <c r="D14" s="13">
        <f t="shared" ref="D14:J14" si="16">SUM(D12:D13)</f>
        <v>27.855477855477854</v>
      </c>
      <c r="E14" s="13">
        <f t="shared" si="16"/>
        <v>22.329113924050631</v>
      </c>
      <c r="F14" s="13" t="e">
        <f t="shared" si="16"/>
        <v>#DIV/0!</v>
      </c>
      <c r="G14" s="13" t="e">
        <f t="shared" si="16"/>
        <v>#DIV/0!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ref="K14" si="17">SUM(K12:K13)</f>
        <v>#DIV/0!</v>
      </c>
    </row>
    <row r="15" spans="1:11">
      <c r="B15" s="14"/>
      <c r="C15" s="13"/>
      <c r="D15" s="13"/>
      <c r="E15" s="13"/>
      <c r="F15" s="13"/>
      <c r="G15" s="13"/>
      <c r="H15" s="13"/>
      <c r="I15" s="13"/>
      <c r="J15" s="13"/>
      <c r="K15" s="13"/>
    </row>
    <row r="16" spans="1:11">
      <c r="B16" s="7" t="s">
        <v>5</v>
      </c>
      <c r="C16" s="9">
        <f t="shared" ref="C16" si="18">C12/C14*100</f>
        <v>34.080717488789233</v>
      </c>
      <c r="D16" s="9">
        <f t="shared" ref="D16:J16" si="19">D12/D14*100</f>
        <v>81.589958158995813</v>
      </c>
      <c r="E16" s="9">
        <f t="shared" si="19"/>
        <v>71.655328798185948</v>
      </c>
      <c r="F16" s="9" t="e">
        <f t="shared" si="19"/>
        <v>#DIV/0!</v>
      </c>
      <c r="G16" s="9" t="e">
        <f t="shared" si="19"/>
        <v>#DIV/0!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ref="K16" si="20">K12/K14*100</f>
        <v>#DIV/0!</v>
      </c>
    </row>
    <row r="17" spans="2:11">
      <c r="B17" s="4" t="s">
        <v>6</v>
      </c>
      <c r="C17" s="5">
        <f t="shared" ref="C17" si="21">C13/C14*100</f>
        <v>65.919282511210753</v>
      </c>
      <c r="D17" s="5">
        <f t="shared" ref="D17:J17" si="22">D13/D14*100</f>
        <v>18.410041841004183</v>
      </c>
      <c r="E17" s="5">
        <f t="shared" si="22"/>
        <v>28.344671201814059</v>
      </c>
      <c r="F17" s="5" t="e">
        <f t="shared" si="22"/>
        <v>#DIV/0!</v>
      </c>
      <c r="G17" s="5" t="e">
        <f t="shared" si="22"/>
        <v>#DIV/0!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ref="K17" si="23">K13/K14*100</f>
        <v>#DIV/0!</v>
      </c>
    </row>
    <row r="18" spans="2:11">
      <c r="C18" s="3">
        <f>SUM(C16:C17)</f>
        <v>99.999999999999986</v>
      </c>
      <c r="D18" s="3">
        <f t="shared" ref="D18:K18" si="24">SUM(D16:D17)</f>
        <v>100</v>
      </c>
      <c r="E18" s="3">
        <f t="shared" si="24"/>
        <v>100</v>
      </c>
      <c r="F18" s="3" t="e">
        <f t="shared" si="24"/>
        <v>#DIV/0!</v>
      </c>
      <c r="G18" s="3" t="e">
        <f t="shared" si="24"/>
        <v>#DIV/0!</v>
      </c>
      <c r="H18" s="3" t="e">
        <f t="shared" si="24"/>
        <v>#DIV/0!</v>
      </c>
      <c r="I18" s="3" t="e">
        <f t="shared" si="24"/>
        <v>#DIV/0!</v>
      </c>
      <c r="J18" s="3" t="e">
        <f t="shared" si="24"/>
        <v>#DIV/0!</v>
      </c>
      <c r="K18" s="3" t="e">
        <f t="shared" si="24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2013-09-30T05:40:07Z</cp:lastPrinted>
  <dcterms:created xsi:type="dcterms:W3CDTF">2013-09-29T09:37:49Z</dcterms:created>
  <dcterms:modified xsi:type="dcterms:W3CDTF">2014-01-29T16:20:02Z</dcterms:modified>
</cp:coreProperties>
</file>