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8315" windowHeight="11865"/>
  </bookViews>
  <sheets>
    <sheet name="Graph" sheetId="8" r:id="rId1"/>
    <sheet name="DATA" sheetId="1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R3" i="1"/>
  <c r="R7"/>
  <c r="R12"/>
  <c r="R13"/>
  <c r="J3"/>
  <c r="K3"/>
  <c r="L3"/>
  <c r="M3"/>
  <c r="N3"/>
  <c r="O3"/>
  <c r="P3"/>
  <c r="Q3"/>
  <c r="J7"/>
  <c r="K7"/>
  <c r="L7"/>
  <c r="L11" s="1"/>
  <c r="M7"/>
  <c r="N7"/>
  <c r="O7"/>
  <c r="P7"/>
  <c r="Q7"/>
  <c r="M11"/>
  <c r="N11"/>
  <c r="O11"/>
  <c r="P11"/>
  <c r="Q11"/>
  <c r="J12"/>
  <c r="K12"/>
  <c r="L12"/>
  <c r="M12"/>
  <c r="N12"/>
  <c r="O12"/>
  <c r="P12"/>
  <c r="Q12"/>
  <c r="J13"/>
  <c r="J14" s="1"/>
  <c r="J16" s="1"/>
  <c r="K13"/>
  <c r="K14" s="1"/>
  <c r="L13"/>
  <c r="M13"/>
  <c r="N13"/>
  <c r="O13"/>
  <c r="P13"/>
  <c r="Q13"/>
  <c r="M14"/>
  <c r="M16" s="1"/>
  <c r="M18" s="1"/>
  <c r="N14"/>
  <c r="O14"/>
  <c r="O16" s="1"/>
  <c r="O18" s="1"/>
  <c r="P14"/>
  <c r="Q14"/>
  <c r="Q16" s="1"/>
  <c r="Q18" s="1"/>
  <c r="N16"/>
  <c r="P16"/>
  <c r="M17"/>
  <c r="N17"/>
  <c r="O17"/>
  <c r="P17"/>
  <c r="Q17"/>
  <c r="N18"/>
  <c r="P18"/>
  <c r="L14" l="1"/>
  <c r="L17" s="1"/>
  <c r="K11"/>
  <c r="K16"/>
  <c r="K18" s="1"/>
  <c r="K17"/>
  <c r="J11"/>
  <c r="R14"/>
  <c r="R17" s="1"/>
  <c r="J17"/>
  <c r="J18" s="1"/>
  <c r="R11"/>
  <c r="C3"/>
  <c r="C7"/>
  <c r="C12"/>
  <c r="C13"/>
  <c r="D13"/>
  <c r="D12"/>
  <c r="D7"/>
  <c r="D3"/>
  <c r="E3"/>
  <c r="E7"/>
  <c r="E12"/>
  <c r="E13"/>
  <c r="F3"/>
  <c r="F7"/>
  <c r="F12"/>
  <c r="F13"/>
  <c r="G3"/>
  <c r="G7"/>
  <c r="G12"/>
  <c r="G13"/>
  <c r="I12"/>
  <c r="H12"/>
  <c r="H13"/>
  <c r="I13"/>
  <c r="H7"/>
  <c r="H3"/>
  <c r="I7"/>
  <c r="I3"/>
  <c r="L16" l="1"/>
  <c r="L18" s="1"/>
  <c r="R16"/>
  <c r="R18" s="1"/>
  <c r="H11"/>
  <c r="I14"/>
  <c r="I16" s="1"/>
  <c r="I11"/>
  <c r="C11"/>
  <c r="C14"/>
  <c r="C16" s="1"/>
  <c r="D14"/>
  <c r="D16" s="1"/>
  <c r="E14"/>
  <c r="E16" s="1"/>
  <c r="E11"/>
  <c r="F14"/>
  <c r="F17" s="1"/>
  <c r="G11"/>
  <c r="H14"/>
  <c r="H17" s="1"/>
  <c r="D11"/>
  <c r="F11"/>
  <c r="G14"/>
  <c r="G16" s="1"/>
  <c r="F16" l="1"/>
  <c r="F18" s="1"/>
  <c r="I17"/>
  <c r="I18" s="1"/>
  <c r="H16"/>
  <c r="H18" s="1"/>
  <c r="C17"/>
  <c r="C18" s="1"/>
  <c r="D17"/>
  <c r="D18" s="1"/>
  <c r="E17"/>
  <c r="E18" s="1"/>
  <c r="G17"/>
  <c r="G18" s="1"/>
</calcChain>
</file>

<file path=xl/sharedStrings.xml><?xml version="1.0" encoding="utf-8"?>
<sst xmlns="http://schemas.openxmlformats.org/spreadsheetml/2006/main" count="13" uniqueCount="13">
  <si>
    <t>票数</t>
    <rPh sb="0" eb="2">
      <t>ヒョウスウ</t>
    </rPh>
    <phoneticPr fontId="1"/>
  </si>
  <si>
    <t>男性票</t>
    <rPh sb="0" eb="2">
      <t>ダンセイ</t>
    </rPh>
    <rPh sb="2" eb="3">
      <t>ヒョウ</t>
    </rPh>
    <phoneticPr fontId="1"/>
  </si>
  <si>
    <t>女性票</t>
    <rPh sb="0" eb="2">
      <t>ジョセイ</t>
    </rPh>
    <rPh sb="2" eb="3">
      <t>ヒョウ</t>
    </rPh>
    <phoneticPr fontId="1"/>
  </si>
  <si>
    <t>有効投票枚数</t>
    <rPh sb="0" eb="2">
      <t>ユウコウ</t>
    </rPh>
    <rPh sb="2" eb="4">
      <t>トウヒョウ</t>
    </rPh>
    <rPh sb="4" eb="6">
      <t>マイスウ</t>
    </rPh>
    <phoneticPr fontId="1"/>
  </si>
  <si>
    <t>男性有効投票枚数</t>
    <rPh sb="0" eb="2">
      <t>ダンセイ</t>
    </rPh>
    <rPh sb="2" eb="4">
      <t>ユウコウ</t>
    </rPh>
    <rPh sb="4" eb="6">
      <t>トウヒョウ</t>
    </rPh>
    <rPh sb="6" eb="8">
      <t>マイスウ</t>
    </rPh>
    <phoneticPr fontId="1"/>
  </si>
  <si>
    <t>女性有効投票枚数</t>
    <rPh sb="0" eb="2">
      <t>ジョセイ</t>
    </rPh>
    <rPh sb="2" eb="4">
      <t>ユウコウ</t>
    </rPh>
    <rPh sb="4" eb="6">
      <t>トウヒョウ</t>
    </rPh>
    <rPh sb="6" eb="8">
      <t>マイスウ</t>
    </rPh>
    <phoneticPr fontId="1"/>
  </si>
  <si>
    <t>男女比支持率合計</t>
    <rPh sb="0" eb="3">
      <t>ダンジョヒ</t>
    </rPh>
    <rPh sb="3" eb="6">
      <t>シジリツ</t>
    </rPh>
    <rPh sb="6" eb="8">
      <t>ゴウケイ</t>
    </rPh>
    <phoneticPr fontId="1"/>
  </si>
  <si>
    <t>鼻矢印永井</t>
    <rPh sb="0" eb="1">
      <t>ハナ</t>
    </rPh>
    <rPh sb="1" eb="3">
      <t>ヤジルシ</t>
    </rPh>
    <rPh sb="3" eb="5">
      <t>ナガイ</t>
    </rPh>
    <phoneticPr fontId="1"/>
  </si>
  <si>
    <t>男性構成比率(%)</t>
    <rPh sb="0" eb="2">
      <t>ダンセイ</t>
    </rPh>
    <phoneticPr fontId="1"/>
  </si>
  <si>
    <t>女性構成比率(%)</t>
    <rPh sb="0" eb="2">
      <t>ジョセイ</t>
    </rPh>
    <phoneticPr fontId="1"/>
  </si>
  <si>
    <t>男性支持率(%)</t>
    <rPh sb="0" eb="2">
      <t>ダンセイ</t>
    </rPh>
    <rPh sb="2" eb="5">
      <t>シジリツ</t>
    </rPh>
    <phoneticPr fontId="1"/>
  </si>
  <si>
    <t>女性支持率(%)</t>
    <rPh sb="0" eb="2">
      <t>ジョセイ</t>
    </rPh>
    <rPh sb="2" eb="5">
      <t>シジリツ</t>
    </rPh>
    <phoneticPr fontId="1"/>
  </si>
  <si>
    <t>全支持率(%)</t>
    <rPh sb="0" eb="1">
      <t>ゼン</t>
    </rPh>
    <rPh sb="1" eb="4">
      <t>シジリツ</t>
    </rPh>
    <phoneticPr fontId="1"/>
  </si>
</sst>
</file>

<file path=xl/styles.xml><?xml version="1.0" encoding="utf-8"?>
<styleSheet xmlns="http://schemas.openxmlformats.org/spreadsheetml/2006/main">
  <numFmts count="1">
    <numFmt numFmtId="176" formatCode="0.0_ "/>
  </numFmts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00206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26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HG丸ｺﾞｼｯｸM-PRO" pitchFamily="50" charset="-128"/>
                <a:ea typeface="HG丸ｺﾞｼｯｸM-PRO" pitchFamily="50" charset="-128"/>
              </a:rPr>
              <a:t>鼻矢印永井</a:t>
            </a:r>
            <a:endParaRPr lang="ja-JP">
              <a:latin typeface="HG丸ｺﾞｼｯｸM-PRO" pitchFamily="50" charset="-128"/>
              <a:ea typeface="HG丸ｺﾞｼｯｸM-PRO" pitchFamily="50" charset="-128"/>
            </a:endParaRPr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DATA!$B$16</c:f>
              <c:strCache>
                <c:ptCount val="1"/>
                <c:pt idx="0">
                  <c:v>男性構成比率(%)</c:v>
                </c:pt>
              </c:strCache>
            </c:strRef>
          </c:tx>
          <c:spPr>
            <a:gradFill>
              <a:gsLst>
                <a:gs pos="0">
                  <a:srgbClr val="00B0F0"/>
                </a:gs>
                <a:gs pos="25000">
                  <a:srgbClr val="4BACC6">
                    <a:lumMod val="40000"/>
                    <a:lumOff val="60000"/>
                  </a:srgbClr>
                </a:gs>
                <a:gs pos="75000">
                  <a:schemeClr val="accent5">
                    <a:lumMod val="20000"/>
                    <a:lumOff val="80000"/>
                  </a:schemeClr>
                </a:gs>
                <a:gs pos="100000">
                  <a:srgbClr val="00B0F0"/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Base"/>
            <c:showVal val="1"/>
          </c:dLbls>
          <c:cat>
            <c:numRef>
              <c:f>DATA!$C$2:$R$2</c:f>
              <c:numCache>
                <c:formatCode>General</c:formatCode>
                <c:ptCount val="16"/>
                <c:pt idx="0">
                  <c:v>140</c:v>
                </c:pt>
                <c:pt idx="1">
                  <c:v>145</c:v>
                </c:pt>
                <c:pt idx="2">
                  <c:v>147</c:v>
                </c:pt>
                <c:pt idx="3">
                  <c:v>148</c:v>
                </c:pt>
                <c:pt idx="4">
                  <c:v>149</c:v>
                </c:pt>
                <c:pt idx="5">
                  <c:v>150</c:v>
                </c:pt>
                <c:pt idx="6">
                  <c:v>151</c:v>
                </c:pt>
                <c:pt idx="7">
                  <c:v>152</c:v>
                </c:pt>
                <c:pt idx="8">
                  <c:v>154</c:v>
                </c:pt>
                <c:pt idx="9">
                  <c:v>155</c:v>
                </c:pt>
                <c:pt idx="10">
                  <c:v>156</c:v>
                </c:pt>
                <c:pt idx="11">
                  <c:v>157</c:v>
                </c:pt>
                <c:pt idx="12">
                  <c:v>158</c:v>
                </c:pt>
                <c:pt idx="13">
                  <c:v>159</c:v>
                </c:pt>
                <c:pt idx="14">
                  <c:v>160</c:v>
                </c:pt>
                <c:pt idx="15">
                  <c:v>161</c:v>
                </c:pt>
              </c:numCache>
            </c:numRef>
          </c:cat>
          <c:val>
            <c:numRef>
              <c:f>DATA!$C$16:$R$16</c:f>
              <c:numCache>
                <c:formatCode>0.0_ </c:formatCode>
                <c:ptCount val="16"/>
                <c:pt idx="0">
                  <c:v>76.683937823834185</c:v>
                </c:pt>
                <c:pt idx="1">
                  <c:v>33.888888888888893</c:v>
                </c:pt>
                <c:pt idx="2">
                  <c:v>19.849246231155778</c:v>
                </c:pt>
                <c:pt idx="3">
                  <c:v>44.943820224719097</c:v>
                </c:pt>
                <c:pt idx="4">
                  <c:v>75.581395348837205</c:v>
                </c:pt>
                <c:pt idx="5">
                  <c:v>60</c:v>
                </c:pt>
                <c:pt idx="6">
                  <c:v>43.678160919540232</c:v>
                </c:pt>
                <c:pt idx="7">
                  <c:v>40.310077519379846</c:v>
                </c:pt>
                <c:pt idx="8">
                  <c:v>58.076225045372041</c:v>
                </c:pt>
                <c:pt idx="9">
                  <c:v>51.298701298701296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DATA!$B$17</c:f>
              <c:strCache>
                <c:ptCount val="1"/>
                <c:pt idx="0">
                  <c:v>女性構成比率(%)</c:v>
                </c:pt>
              </c:strCache>
            </c:strRef>
          </c:tx>
          <c:spPr>
            <a:gradFill>
              <a:gsLst>
                <a:gs pos="0">
                  <a:srgbClr val="C0504D">
                    <a:lumMod val="60000"/>
                    <a:lumOff val="40000"/>
                  </a:srgbClr>
                </a:gs>
                <a:gs pos="25000">
                  <a:schemeClr val="accent2">
                    <a:lumMod val="20000"/>
                    <a:lumOff val="80000"/>
                  </a:schemeClr>
                </a:gs>
                <a:gs pos="75000">
                  <a:srgbClr val="C0504D">
                    <a:lumMod val="20000"/>
                    <a:lumOff val="80000"/>
                  </a:srgbClr>
                </a:gs>
                <a:gs pos="100000">
                  <a:srgbClr val="C0504D">
                    <a:lumMod val="60000"/>
                    <a:lumOff val="40000"/>
                  </a:srgbClr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End"/>
            <c:showVal val="1"/>
          </c:dLbls>
          <c:cat>
            <c:numRef>
              <c:f>DATA!$C$2:$R$2</c:f>
              <c:numCache>
                <c:formatCode>General</c:formatCode>
                <c:ptCount val="16"/>
                <c:pt idx="0">
                  <c:v>140</c:v>
                </c:pt>
                <c:pt idx="1">
                  <c:v>145</c:v>
                </c:pt>
                <c:pt idx="2">
                  <c:v>147</c:v>
                </c:pt>
                <c:pt idx="3">
                  <c:v>148</c:v>
                </c:pt>
                <c:pt idx="4">
                  <c:v>149</c:v>
                </c:pt>
                <c:pt idx="5">
                  <c:v>150</c:v>
                </c:pt>
                <c:pt idx="6">
                  <c:v>151</c:v>
                </c:pt>
                <c:pt idx="7">
                  <c:v>152</c:v>
                </c:pt>
                <c:pt idx="8">
                  <c:v>154</c:v>
                </c:pt>
                <c:pt idx="9">
                  <c:v>155</c:v>
                </c:pt>
                <c:pt idx="10">
                  <c:v>156</c:v>
                </c:pt>
                <c:pt idx="11">
                  <c:v>157</c:v>
                </c:pt>
                <c:pt idx="12">
                  <c:v>158</c:v>
                </c:pt>
                <c:pt idx="13">
                  <c:v>159</c:v>
                </c:pt>
                <c:pt idx="14">
                  <c:v>160</c:v>
                </c:pt>
                <c:pt idx="15">
                  <c:v>161</c:v>
                </c:pt>
              </c:numCache>
            </c:numRef>
          </c:cat>
          <c:val>
            <c:numRef>
              <c:f>DATA!$C$17:$R$17</c:f>
              <c:numCache>
                <c:formatCode>0.0_ </c:formatCode>
                <c:ptCount val="16"/>
                <c:pt idx="0">
                  <c:v>23.316062176165804</c:v>
                </c:pt>
                <c:pt idx="1">
                  <c:v>66.111111111111114</c:v>
                </c:pt>
                <c:pt idx="2">
                  <c:v>80.150753768844226</c:v>
                </c:pt>
                <c:pt idx="3">
                  <c:v>55.056179775280903</c:v>
                </c:pt>
                <c:pt idx="4">
                  <c:v>24.418604651162791</c:v>
                </c:pt>
                <c:pt idx="5">
                  <c:v>40</c:v>
                </c:pt>
                <c:pt idx="6">
                  <c:v>56.321839080459768</c:v>
                </c:pt>
                <c:pt idx="7">
                  <c:v>59.689922480620147</c:v>
                </c:pt>
                <c:pt idx="8">
                  <c:v>41.923774954627952</c:v>
                </c:pt>
                <c:pt idx="9">
                  <c:v>48.701298701298704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gapWidth val="55"/>
        <c:overlap val="100"/>
        <c:axId val="68068480"/>
        <c:axId val="68070400"/>
      </c:barChart>
      <c:lineChart>
        <c:grouping val="standard"/>
        <c:ser>
          <c:idx val="2"/>
          <c:order val="2"/>
          <c:tx>
            <c:strRef>
              <c:f>DATA!$B$12</c:f>
              <c:strCache>
                <c:ptCount val="1"/>
                <c:pt idx="0">
                  <c:v>男性支持率(%)</c:v>
                </c:pt>
              </c:strCache>
            </c:strRef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chemeClr val="accent5">
                      <a:lumMod val="20000"/>
                      <a:lumOff val="80000"/>
                    </a:schemeClr>
                  </a:gs>
                  <a:gs pos="25000">
                    <a:srgbClr val="4BACC6">
                      <a:lumMod val="60000"/>
                      <a:lumOff val="40000"/>
                    </a:srgbClr>
                  </a:gs>
                  <a:gs pos="75000">
                    <a:srgbClr val="0070C0"/>
                  </a:gs>
                  <a:gs pos="100000">
                    <a:srgbClr val="00206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00206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DATA!$C$12:$R$12</c:f>
              <c:numCache>
                <c:formatCode>0.0_ </c:formatCode>
                <c:ptCount val="16"/>
                <c:pt idx="0">
                  <c:v>13.333333333333334</c:v>
                </c:pt>
                <c:pt idx="1">
                  <c:v>14.285714285714285</c:v>
                </c:pt>
                <c:pt idx="2">
                  <c:v>9.0909090909090917</c:v>
                </c:pt>
                <c:pt idx="3">
                  <c:v>28.571428571428569</c:v>
                </c:pt>
                <c:pt idx="4">
                  <c:v>14.285714285714285</c:v>
                </c:pt>
                <c:pt idx="5">
                  <c:v>25.925925925925924</c:v>
                </c:pt>
                <c:pt idx="6">
                  <c:v>14.285714285714285</c:v>
                </c:pt>
                <c:pt idx="7">
                  <c:v>18.181818181818183</c:v>
                </c:pt>
                <c:pt idx="8">
                  <c:v>19.047619047619047</c:v>
                </c:pt>
                <c:pt idx="9">
                  <c:v>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"/>
          <c:order val="3"/>
          <c:tx>
            <c:strRef>
              <c:f>DATA!$B$13</c:f>
              <c:strCache>
                <c:ptCount val="1"/>
                <c:pt idx="0">
                  <c:v>女性支持率(%)</c:v>
                </c:pt>
              </c:strCache>
            </c:strRef>
          </c:tx>
          <c:spPr>
            <a:ln w="19050">
              <a:solidFill>
                <a:srgbClr val="FF000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rgbClr val="C0504D">
                      <a:lumMod val="20000"/>
                      <a:lumOff val="80000"/>
                    </a:srgbClr>
                  </a:gs>
                  <a:gs pos="25000">
                    <a:srgbClr val="C0504D">
                      <a:lumMod val="60000"/>
                      <a:lumOff val="40000"/>
                    </a:srgbClr>
                  </a:gs>
                  <a:gs pos="75000">
                    <a:srgbClr val="FF0000"/>
                  </a:gs>
                  <a:gs pos="100000">
                    <a:srgbClr val="FF000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DATA!$C$13:$R$13</c:f>
              <c:numCache>
                <c:formatCode>0.0_ </c:formatCode>
                <c:ptCount val="16"/>
                <c:pt idx="0">
                  <c:v>4.0540540540540544</c:v>
                </c:pt>
                <c:pt idx="1">
                  <c:v>27.868852459016392</c:v>
                </c:pt>
                <c:pt idx="2">
                  <c:v>36.708860759493675</c:v>
                </c:pt>
                <c:pt idx="3">
                  <c:v>35</c:v>
                </c:pt>
                <c:pt idx="4">
                  <c:v>4.6153846153846159</c:v>
                </c:pt>
                <c:pt idx="5">
                  <c:v>17.283950617283949</c:v>
                </c:pt>
                <c:pt idx="6">
                  <c:v>18.421052631578945</c:v>
                </c:pt>
                <c:pt idx="7">
                  <c:v>26.923076923076923</c:v>
                </c:pt>
                <c:pt idx="8">
                  <c:v>13.750000000000002</c:v>
                </c:pt>
                <c:pt idx="9">
                  <c:v>7.59493670886076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marker val="1"/>
        <c:axId val="68068480"/>
        <c:axId val="68070400"/>
      </c:lineChart>
      <c:catAx>
        <c:axId val="6806848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68070400"/>
        <c:crosses val="autoZero"/>
        <c:auto val="1"/>
        <c:lblAlgn val="ctr"/>
        <c:lblOffset val="100"/>
      </c:catAx>
      <c:valAx>
        <c:axId val="68070400"/>
        <c:scaling>
          <c:orientation val="minMax"/>
          <c:max val="100"/>
        </c:scaling>
        <c:axPos val="l"/>
        <c:majorGridlines/>
        <c:numFmt formatCode="0.0_ 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68068480"/>
        <c:crosses val="autoZero"/>
        <c:crossBetween val="between"/>
        <c:majorUnit val="25"/>
      </c:valAx>
    </c:plotArea>
    <c:legend>
      <c:legendPos val="b"/>
      <c:layout/>
      <c:txPr>
        <a:bodyPr/>
        <a:lstStyle/>
        <a:p>
          <a:pPr>
            <a:defRPr>
              <a:latin typeface="HG丸ｺﾞｼｯｸM-PRO" pitchFamily="50" charset="-128"/>
              <a:ea typeface="HG丸ｺﾞｼｯｸM-PRO" pitchFamily="50" charset="-128"/>
            </a:defRPr>
          </a:pPr>
          <a:endParaRPr lang="ja-JP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pageSetup paperSize="9" orientation="landscape" horizontalDpi="4294967293" verticalDpi="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workbookViewId="0">
      <selection activeCell="L10" sqref="L10"/>
    </sheetView>
  </sheetViews>
  <sheetFormatPr defaultRowHeight="13.5"/>
  <cols>
    <col min="1" max="1" width="10.625" style="1" bestFit="1" customWidth="1"/>
    <col min="2" max="2" width="18.625" style="1" bestFit="1" customWidth="1"/>
    <col min="3" max="4" width="9.25" style="1" bestFit="1" customWidth="1"/>
    <col min="5" max="5" width="7.75" style="1" bestFit="1" customWidth="1"/>
    <col min="6" max="7" width="9.25" style="1" bestFit="1" customWidth="1"/>
    <col min="8" max="8" width="7.75" style="1" bestFit="1" customWidth="1"/>
    <col min="9" max="9" width="7.75" style="2" bestFit="1" customWidth="1"/>
    <col min="10" max="16384" width="9" style="1"/>
  </cols>
  <sheetData>
    <row r="1" spans="1:18">
      <c r="A1" s="1" t="s">
        <v>7</v>
      </c>
    </row>
    <row r="2" spans="1:18">
      <c r="C2" s="2">
        <v>140</v>
      </c>
      <c r="D2" s="2">
        <v>145</v>
      </c>
      <c r="E2" s="2">
        <v>147</v>
      </c>
      <c r="F2" s="2">
        <v>148</v>
      </c>
      <c r="G2" s="2">
        <v>149</v>
      </c>
      <c r="H2" s="2">
        <v>150</v>
      </c>
      <c r="I2" s="2">
        <v>151</v>
      </c>
      <c r="J2" s="2">
        <v>152</v>
      </c>
      <c r="K2" s="2">
        <v>154</v>
      </c>
      <c r="L2" s="2">
        <v>155</v>
      </c>
      <c r="M2" s="2">
        <v>156</v>
      </c>
      <c r="N2" s="2">
        <v>157</v>
      </c>
      <c r="O2" s="2">
        <v>158</v>
      </c>
      <c r="P2" s="2">
        <v>159</v>
      </c>
      <c r="Q2" s="2">
        <v>160</v>
      </c>
      <c r="R2" s="2">
        <v>161</v>
      </c>
    </row>
    <row r="3" spans="1:18">
      <c r="B3" s="11" t="s">
        <v>3</v>
      </c>
      <c r="C3" s="10">
        <f t="shared" ref="C3:I3" si="0">C4+C5</f>
        <v>89</v>
      </c>
      <c r="D3" s="10">
        <f t="shared" si="0"/>
        <v>68</v>
      </c>
      <c r="E3" s="10">
        <f t="shared" si="0"/>
        <v>90</v>
      </c>
      <c r="F3" s="10">
        <f t="shared" si="0"/>
        <v>87</v>
      </c>
      <c r="G3" s="10">
        <f t="shared" si="0"/>
        <v>72</v>
      </c>
      <c r="H3" s="10">
        <f t="shared" si="0"/>
        <v>108</v>
      </c>
      <c r="I3" s="10">
        <f t="shared" si="0"/>
        <v>97</v>
      </c>
      <c r="J3" s="10">
        <f t="shared" ref="J3:Q3" si="1">J4+J5</f>
        <v>100</v>
      </c>
      <c r="K3" s="10">
        <f t="shared" si="1"/>
        <v>101</v>
      </c>
      <c r="L3" s="10">
        <f t="shared" si="1"/>
        <v>104</v>
      </c>
      <c r="M3" s="10">
        <f t="shared" si="1"/>
        <v>0</v>
      </c>
      <c r="N3" s="10">
        <f t="shared" si="1"/>
        <v>0</v>
      </c>
      <c r="O3" s="10">
        <f t="shared" si="1"/>
        <v>0</v>
      </c>
      <c r="P3" s="10">
        <f t="shared" si="1"/>
        <v>0</v>
      </c>
      <c r="Q3" s="10">
        <f t="shared" si="1"/>
        <v>0</v>
      </c>
      <c r="R3" s="10">
        <f t="shared" ref="R3" si="2">R4+R5</f>
        <v>0</v>
      </c>
    </row>
    <row r="4" spans="1:18">
      <c r="B4" s="7" t="s">
        <v>4</v>
      </c>
      <c r="C4" s="7">
        <v>15</v>
      </c>
      <c r="D4" s="7">
        <v>7</v>
      </c>
      <c r="E4" s="7">
        <v>11</v>
      </c>
      <c r="F4" s="7">
        <v>7</v>
      </c>
      <c r="G4" s="7">
        <v>7</v>
      </c>
      <c r="H4" s="7">
        <v>27</v>
      </c>
      <c r="I4" s="7">
        <v>21</v>
      </c>
      <c r="J4" s="7">
        <v>22</v>
      </c>
      <c r="K4" s="7">
        <v>21</v>
      </c>
      <c r="L4" s="7">
        <v>25</v>
      </c>
      <c r="M4" s="7"/>
      <c r="N4" s="7"/>
      <c r="O4" s="7"/>
      <c r="P4" s="7"/>
      <c r="Q4" s="7"/>
      <c r="R4" s="7"/>
    </row>
    <row r="5" spans="1:18">
      <c r="B5" s="4" t="s">
        <v>5</v>
      </c>
      <c r="C5" s="4">
        <v>74</v>
      </c>
      <c r="D5" s="4">
        <v>61</v>
      </c>
      <c r="E5" s="4">
        <v>79</v>
      </c>
      <c r="F5" s="4">
        <v>80</v>
      </c>
      <c r="G5" s="4">
        <v>65</v>
      </c>
      <c r="H5" s="4">
        <v>81</v>
      </c>
      <c r="I5" s="4">
        <v>76</v>
      </c>
      <c r="J5" s="4">
        <v>78</v>
      </c>
      <c r="K5" s="4">
        <v>80</v>
      </c>
      <c r="L5" s="4">
        <v>79</v>
      </c>
      <c r="M5" s="4"/>
      <c r="N5" s="4"/>
      <c r="O5" s="4"/>
      <c r="P5" s="4"/>
      <c r="Q5" s="4"/>
      <c r="R5" s="4"/>
    </row>
    <row r="6" spans="1:18">
      <c r="I6" s="1"/>
    </row>
    <row r="7" spans="1:18">
      <c r="B7" s="11" t="s">
        <v>0</v>
      </c>
      <c r="C7" s="12">
        <f t="shared" ref="C7:I7" si="3">C8+C9</f>
        <v>5</v>
      </c>
      <c r="D7" s="12">
        <f t="shared" si="3"/>
        <v>18</v>
      </c>
      <c r="E7" s="12">
        <f t="shared" si="3"/>
        <v>30</v>
      </c>
      <c r="F7" s="12">
        <f t="shared" si="3"/>
        <v>30</v>
      </c>
      <c r="G7" s="12">
        <f t="shared" si="3"/>
        <v>4</v>
      </c>
      <c r="H7" s="12">
        <f t="shared" si="3"/>
        <v>21</v>
      </c>
      <c r="I7" s="12">
        <f t="shared" si="3"/>
        <v>17</v>
      </c>
      <c r="J7" s="12">
        <f t="shared" ref="J7:Q7" si="4">J8+J9</f>
        <v>25</v>
      </c>
      <c r="K7" s="12">
        <f t="shared" si="4"/>
        <v>15</v>
      </c>
      <c r="L7" s="12">
        <f t="shared" si="4"/>
        <v>8</v>
      </c>
      <c r="M7" s="12">
        <f t="shared" si="4"/>
        <v>0</v>
      </c>
      <c r="N7" s="12">
        <f t="shared" si="4"/>
        <v>0</v>
      </c>
      <c r="O7" s="12">
        <f t="shared" si="4"/>
        <v>0</v>
      </c>
      <c r="P7" s="12">
        <f t="shared" si="4"/>
        <v>0</v>
      </c>
      <c r="Q7" s="12">
        <f t="shared" si="4"/>
        <v>0</v>
      </c>
      <c r="R7" s="12">
        <f t="shared" ref="R7" si="5">R8+R9</f>
        <v>0</v>
      </c>
    </row>
    <row r="8" spans="1:18">
      <c r="B8" s="7" t="s">
        <v>1</v>
      </c>
      <c r="C8" s="8">
        <v>2</v>
      </c>
      <c r="D8" s="8">
        <v>1</v>
      </c>
      <c r="E8" s="8">
        <v>1</v>
      </c>
      <c r="F8" s="8">
        <v>2</v>
      </c>
      <c r="G8" s="8">
        <v>1</v>
      </c>
      <c r="H8" s="8">
        <v>7</v>
      </c>
      <c r="I8" s="8">
        <v>3</v>
      </c>
      <c r="J8" s="8">
        <v>4</v>
      </c>
      <c r="K8" s="8">
        <v>4</v>
      </c>
      <c r="L8" s="8">
        <v>2</v>
      </c>
      <c r="M8" s="8"/>
      <c r="N8" s="8"/>
      <c r="O8" s="8"/>
      <c r="P8" s="8"/>
      <c r="Q8" s="8"/>
      <c r="R8" s="8"/>
    </row>
    <row r="9" spans="1:18">
      <c r="B9" s="4" t="s">
        <v>2</v>
      </c>
      <c r="C9" s="6">
        <v>3</v>
      </c>
      <c r="D9" s="6">
        <v>17</v>
      </c>
      <c r="E9" s="6">
        <v>29</v>
      </c>
      <c r="F9" s="6">
        <v>28</v>
      </c>
      <c r="G9" s="6">
        <v>3</v>
      </c>
      <c r="H9" s="6">
        <v>14</v>
      </c>
      <c r="I9" s="6">
        <v>14</v>
      </c>
      <c r="J9" s="6">
        <v>21</v>
      </c>
      <c r="K9" s="6">
        <v>11</v>
      </c>
      <c r="L9" s="6">
        <v>6</v>
      </c>
      <c r="M9" s="6"/>
      <c r="N9" s="6"/>
      <c r="O9" s="6"/>
      <c r="P9" s="6"/>
      <c r="Q9" s="6"/>
      <c r="R9" s="6"/>
    </row>
    <row r="10" spans="1:18">
      <c r="C10" s="2"/>
      <c r="D10" s="2"/>
      <c r="E10" s="2"/>
      <c r="F10" s="2"/>
      <c r="G10" s="2"/>
      <c r="J10" s="2"/>
      <c r="K10" s="2"/>
      <c r="L10" s="2"/>
      <c r="M10" s="2"/>
      <c r="N10" s="2"/>
      <c r="O10" s="2"/>
      <c r="P10" s="2"/>
      <c r="Q10" s="2"/>
      <c r="R10" s="2"/>
    </row>
    <row r="11" spans="1:18">
      <c r="B11" s="11" t="s">
        <v>12</v>
      </c>
      <c r="C11" s="13">
        <f t="shared" ref="C11:I11" si="6">C7/C3*100</f>
        <v>5.6179775280898872</v>
      </c>
      <c r="D11" s="13">
        <f t="shared" si="6"/>
        <v>26.47058823529412</v>
      </c>
      <c r="E11" s="13">
        <f t="shared" si="6"/>
        <v>33.333333333333329</v>
      </c>
      <c r="F11" s="13">
        <f t="shared" si="6"/>
        <v>34.482758620689658</v>
      </c>
      <c r="G11" s="13">
        <f t="shared" si="6"/>
        <v>5.5555555555555554</v>
      </c>
      <c r="H11" s="13">
        <f t="shared" si="6"/>
        <v>19.444444444444446</v>
      </c>
      <c r="I11" s="13">
        <f t="shared" si="6"/>
        <v>17.525773195876287</v>
      </c>
      <c r="J11" s="13">
        <f t="shared" ref="J11:Q11" si="7">J7/J3*100</f>
        <v>25</v>
      </c>
      <c r="K11" s="13">
        <f t="shared" si="7"/>
        <v>14.85148514851485</v>
      </c>
      <c r="L11" s="13">
        <f t="shared" si="7"/>
        <v>7.6923076923076925</v>
      </c>
      <c r="M11" s="13" t="e">
        <f t="shared" si="7"/>
        <v>#DIV/0!</v>
      </c>
      <c r="N11" s="13" t="e">
        <f t="shared" si="7"/>
        <v>#DIV/0!</v>
      </c>
      <c r="O11" s="13" t="e">
        <f t="shared" si="7"/>
        <v>#DIV/0!</v>
      </c>
      <c r="P11" s="13" t="e">
        <f t="shared" si="7"/>
        <v>#DIV/0!</v>
      </c>
      <c r="Q11" s="13" t="e">
        <f t="shared" si="7"/>
        <v>#DIV/0!</v>
      </c>
      <c r="R11" s="13" t="e">
        <f t="shared" ref="R11" si="8">R7/R3*100</f>
        <v>#DIV/0!</v>
      </c>
    </row>
    <row r="12" spans="1:18">
      <c r="B12" s="7" t="s">
        <v>10</v>
      </c>
      <c r="C12" s="9">
        <f t="shared" ref="C12:I12" si="9">C8/C4*100</f>
        <v>13.333333333333334</v>
      </c>
      <c r="D12" s="9">
        <f t="shared" si="9"/>
        <v>14.285714285714285</v>
      </c>
      <c r="E12" s="9">
        <f t="shared" si="9"/>
        <v>9.0909090909090917</v>
      </c>
      <c r="F12" s="9">
        <f t="shared" si="9"/>
        <v>28.571428571428569</v>
      </c>
      <c r="G12" s="9">
        <f t="shared" si="9"/>
        <v>14.285714285714285</v>
      </c>
      <c r="H12" s="9">
        <f t="shared" si="9"/>
        <v>25.925925925925924</v>
      </c>
      <c r="I12" s="9">
        <f t="shared" si="9"/>
        <v>14.285714285714285</v>
      </c>
      <c r="J12" s="9">
        <f t="shared" ref="J12:Q12" si="10">J8/J4*100</f>
        <v>18.181818181818183</v>
      </c>
      <c r="K12" s="9">
        <f t="shared" si="10"/>
        <v>19.047619047619047</v>
      </c>
      <c r="L12" s="9">
        <f t="shared" si="10"/>
        <v>8</v>
      </c>
      <c r="M12" s="9" t="e">
        <f t="shared" si="10"/>
        <v>#DIV/0!</v>
      </c>
      <c r="N12" s="9" t="e">
        <f t="shared" si="10"/>
        <v>#DIV/0!</v>
      </c>
      <c r="O12" s="9" t="e">
        <f t="shared" si="10"/>
        <v>#DIV/0!</v>
      </c>
      <c r="P12" s="9" t="e">
        <f t="shared" si="10"/>
        <v>#DIV/0!</v>
      </c>
      <c r="Q12" s="9" t="e">
        <f t="shared" si="10"/>
        <v>#DIV/0!</v>
      </c>
      <c r="R12" s="9" t="e">
        <f t="shared" ref="R12" si="11">R8/R4*100</f>
        <v>#DIV/0!</v>
      </c>
    </row>
    <row r="13" spans="1:18">
      <c r="B13" s="4" t="s">
        <v>11</v>
      </c>
      <c r="C13" s="5">
        <f t="shared" ref="C13:I13" si="12">C9/C5*100</f>
        <v>4.0540540540540544</v>
      </c>
      <c r="D13" s="5">
        <f t="shared" si="12"/>
        <v>27.868852459016392</v>
      </c>
      <c r="E13" s="5">
        <f t="shared" si="12"/>
        <v>36.708860759493675</v>
      </c>
      <c r="F13" s="5">
        <f t="shared" si="12"/>
        <v>35</v>
      </c>
      <c r="G13" s="5">
        <f t="shared" si="12"/>
        <v>4.6153846153846159</v>
      </c>
      <c r="H13" s="5">
        <f t="shared" si="12"/>
        <v>17.283950617283949</v>
      </c>
      <c r="I13" s="5">
        <f t="shared" si="12"/>
        <v>18.421052631578945</v>
      </c>
      <c r="J13" s="5">
        <f t="shared" ref="J13:Q13" si="13">J9/J5*100</f>
        <v>26.923076923076923</v>
      </c>
      <c r="K13" s="5">
        <f t="shared" si="13"/>
        <v>13.750000000000002</v>
      </c>
      <c r="L13" s="5">
        <f t="shared" si="13"/>
        <v>7.59493670886076</v>
      </c>
      <c r="M13" s="5" t="e">
        <f t="shared" si="13"/>
        <v>#DIV/0!</v>
      </c>
      <c r="N13" s="5" t="e">
        <f t="shared" si="13"/>
        <v>#DIV/0!</v>
      </c>
      <c r="O13" s="5" t="e">
        <f t="shared" si="13"/>
        <v>#DIV/0!</v>
      </c>
      <c r="P13" s="5" t="e">
        <f t="shared" si="13"/>
        <v>#DIV/0!</v>
      </c>
      <c r="Q13" s="5" t="e">
        <f t="shared" si="13"/>
        <v>#DIV/0!</v>
      </c>
      <c r="R13" s="5" t="e">
        <f t="shared" ref="R13" si="14">R9/R5*100</f>
        <v>#DIV/0!</v>
      </c>
    </row>
    <row r="14" spans="1:18">
      <c r="B14" s="14" t="s">
        <v>6</v>
      </c>
      <c r="C14" s="13">
        <f t="shared" ref="C14:I14" si="15">SUM(C12:C13)</f>
        <v>17.387387387387388</v>
      </c>
      <c r="D14" s="13">
        <f t="shared" si="15"/>
        <v>42.154566744730673</v>
      </c>
      <c r="E14" s="13">
        <f t="shared" si="15"/>
        <v>45.799769850402768</v>
      </c>
      <c r="F14" s="13">
        <f t="shared" si="15"/>
        <v>63.571428571428569</v>
      </c>
      <c r="G14" s="13">
        <f t="shared" si="15"/>
        <v>18.901098901098901</v>
      </c>
      <c r="H14" s="13">
        <f t="shared" si="15"/>
        <v>43.209876543209873</v>
      </c>
      <c r="I14" s="13">
        <f t="shared" si="15"/>
        <v>32.70676691729323</v>
      </c>
      <c r="J14" s="13">
        <f t="shared" ref="J14:Q14" si="16">SUM(J12:J13)</f>
        <v>45.104895104895107</v>
      </c>
      <c r="K14" s="13">
        <f t="shared" si="16"/>
        <v>32.797619047619051</v>
      </c>
      <c r="L14" s="13">
        <f t="shared" si="16"/>
        <v>15.594936708860761</v>
      </c>
      <c r="M14" s="13" t="e">
        <f t="shared" si="16"/>
        <v>#DIV/0!</v>
      </c>
      <c r="N14" s="13" t="e">
        <f t="shared" si="16"/>
        <v>#DIV/0!</v>
      </c>
      <c r="O14" s="13" t="e">
        <f t="shared" si="16"/>
        <v>#DIV/0!</v>
      </c>
      <c r="P14" s="13" t="e">
        <f t="shared" si="16"/>
        <v>#DIV/0!</v>
      </c>
      <c r="Q14" s="13" t="e">
        <f t="shared" si="16"/>
        <v>#DIV/0!</v>
      </c>
      <c r="R14" s="13" t="e">
        <f t="shared" ref="R14" si="17">SUM(R12:R13)</f>
        <v>#DIV/0!</v>
      </c>
    </row>
    <row r="15" spans="1:18">
      <c r="B15" s="14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</row>
    <row r="16" spans="1:18">
      <c r="B16" s="7" t="s">
        <v>8</v>
      </c>
      <c r="C16" s="9">
        <f t="shared" ref="C16:I16" si="18">C12/C14*100</f>
        <v>76.683937823834185</v>
      </c>
      <c r="D16" s="9">
        <f t="shared" si="18"/>
        <v>33.888888888888893</v>
      </c>
      <c r="E16" s="9">
        <f t="shared" si="18"/>
        <v>19.849246231155778</v>
      </c>
      <c r="F16" s="9">
        <f t="shared" si="18"/>
        <v>44.943820224719097</v>
      </c>
      <c r="G16" s="9">
        <f t="shared" si="18"/>
        <v>75.581395348837205</v>
      </c>
      <c r="H16" s="9">
        <f t="shared" si="18"/>
        <v>60</v>
      </c>
      <c r="I16" s="9">
        <f t="shared" si="18"/>
        <v>43.678160919540232</v>
      </c>
      <c r="J16" s="9">
        <f t="shared" ref="J16:Q16" si="19">J12/J14*100</f>
        <v>40.310077519379846</v>
      </c>
      <c r="K16" s="9">
        <f t="shared" si="19"/>
        <v>58.076225045372041</v>
      </c>
      <c r="L16" s="9">
        <f t="shared" si="19"/>
        <v>51.298701298701296</v>
      </c>
      <c r="M16" s="9" t="e">
        <f t="shared" si="19"/>
        <v>#DIV/0!</v>
      </c>
      <c r="N16" s="9" t="e">
        <f t="shared" si="19"/>
        <v>#DIV/0!</v>
      </c>
      <c r="O16" s="9" t="e">
        <f t="shared" si="19"/>
        <v>#DIV/0!</v>
      </c>
      <c r="P16" s="9" t="e">
        <f t="shared" si="19"/>
        <v>#DIV/0!</v>
      </c>
      <c r="Q16" s="9" t="e">
        <f t="shared" si="19"/>
        <v>#DIV/0!</v>
      </c>
      <c r="R16" s="9" t="e">
        <f t="shared" ref="R16" si="20">R12/R14*100</f>
        <v>#DIV/0!</v>
      </c>
    </row>
    <row r="17" spans="2:18">
      <c r="B17" s="4" t="s">
        <v>9</v>
      </c>
      <c r="C17" s="5">
        <f t="shared" ref="C17:I17" si="21">C13/C14*100</f>
        <v>23.316062176165804</v>
      </c>
      <c r="D17" s="5">
        <f t="shared" si="21"/>
        <v>66.111111111111114</v>
      </c>
      <c r="E17" s="5">
        <f t="shared" si="21"/>
        <v>80.150753768844226</v>
      </c>
      <c r="F17" s="5">
        <f t="shared" si="21"/>
        <v>55.056179775280903</v>
      </c>
      <c r="G17" s="5">
        <f t="shared" si="21"/>
        <v>24.418604651162791</v>
      </c>
      <c r="H17" s="5">
        <f t="shared" si="21"/>
        <v>40</v>
      </c>
      <c r="I17" s="5">
        <f t="shared" si="21"/>
        <v>56.321839080459768</v>
      </c>
      <c r="J17" s="5">
        <f t="shared" ref="J17:Q17" si="22">J13/J14*100</f>
        <v>59.689922480620147</v>
      </c>
      <c r="K17" s="5">
        <f t="shared" si="22"/>
        <v>41.923774954627952</v>
      </c>
      <c r="L17" s="5">
        <f t="shared" si="22"/>
        <v>48.701298701298704</v>
      </c>
      <c r="M17" s="5" t="e">
        <f t="shared" si="22"/>
        <v>#DIV/0!</v>
      </c>
      <c r="N17" s="5" t="e">
        <f t="shared" si="22"/>
        <v>#DIV/0!</v>
      </c>
      <c r="O17" s="5" t="e">
        <f t="shared" si="22"/>
        <v>#DIV/0!</v>
      </c>
      <c r="P17" s="5" t="e">
        <f t="shared" si="22"/>
        <v>#DIV/0!</v>
      </c>
      <c r="Q17" s="5" t="e">
        <f t="shared" si="22"/>
        <v>#DIV/0!</v>
      </c>
      <c r="R17" s="5" t="e">
        <f t="shared" ref="R17" si="23">R13/R14*100</f>
        <v>#DIV/0!</v>
      </c>
    </row>
    <row r="18" spans="2:18">
      <c r="C18" s="3">
        <f t="shared" ref="C18:F18" si="24">SUM(C16:C17)</f>
        <v>99.999999999999986</v>
      </c>
      <c r="D18" s="3">
        <f t="shared" si="24"/>
        <v>100</v>
      </c>
      <c r="E18" s="3">
        <f t="shared" si="24"/>
        <v>100</v>
      </c>
      <c r="F18" s="3">
        <f t="shared" si="24"/>
        <v>100</v>
      </c>
      <c r="G18" s="3">
        <f t="shared" ref="G18:H18" si="25">SUM(G16:G17)</f>
        <v>100</v>
      </c>
      <c r="H18" s="3">
        <f t="shared" si="25"/>
        <v>100</v>
      </c>
      <c r="I18" s="3">
        <f>SUM(I16:I17)</f>
        <v>100</v>
      </c>
      <c r="J18" s="3">
        <f t="shared" ref="J18:R18" si="26">SUM(J16:J17)</f>
        <v>100</v>
      </c>
      <c r="K18" s="3">
        <f t="shared" si="26"/>
        <v>100</v>
      </c>
      <c r="L18" s="3">
        <f t="shared" si="26"/>
        <v>100</v>
      </c>
      <c r="M18" s="3" t="e">
        <f t="shared" si="26"/>
        <v>#DIV/0!</v>
      </c>
      <c r="N18" s="3" t="e">
        <f t="shared" si="26"/>
        <v>#DIV/0!</v>
      </c>
      <c r="O18" s="3" t="e">
        <f t="shared" si="26"/>
        <v>#DIV/0!</v>
      </c>
      <c r="P18" s="3" t="e">
        <f t="shared" si="26"/>
        <v>#DIV/0!</v>
      </c>
      <c r="Q18" s="3" t="e">
        <f t="shared" si="26"/>
        <v>#DIV/0!</v>
      </c>
      <c r="R18" s="3" t="e">
        <f t="shared" si="26"/>
        <v>#DIV/0!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グラフ</vt:lpstr>
      </vt:variant>
      <vt:variant>
        <vt:i4>1</vt:i4>
      </vt:variant>
    </vt:vector>
  </HeadingPairs>
  <TitlesOfParts>
    <vt:vector size="3" baseType="lpstr">
      <vt:lpstr>DATA</vt:lpstr>
      <vt:lpstr>Sheet3</vt:lpstr>
      <vt:lpstr>Graph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cp:lastPrinted>2013-09-30T05:15:03Z</cp:lastPrinted>
  <dcterms:created xsi:type="dcterms:W3CDTF">2013-09-29T09:37:49Z</dcterms:created>
  <dcterms:modified xsi:type="dcterms:W3CDTF">2014-01-29T16:20:32Z</dcterms:modified>
</cp:coreProperties>
</file>