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8315" windowHeight="11865"/>
  </bookViews>
  <sheets>
    <sheet name="Graph" sheetId="8" r:id="rId1"/>
    <sheet name="DATA" sheetId="1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3" i="1"/>
  <c r="J7"/>
  <c r="J12"/>
  <c r="J13"/>
  <c r="C3"/>
  <c r="D3"/>
  <c r="E3"/>
  <c r="F3"/>
  <c r="G3"/>
  <c r="H3"/>
  <c r="I3"/>
  <c r="C7"/>
  <c r="D7"/>
  <c r="E7"/>
  <c r="F7"/>
  <c r="G7"/>
  <c r="H7"/>
  <c r="H11" s="1"/>
  <c r="I7"/>
  <c r="C12"/>
  <c r="D12"/>
  <c r="E12"/>
  <c r="F12"/>
  <c r="G12"/>
  <c r="H12"/>
  <c r="H14" s="1"/>
  <c r="I12"/>
  <c r="C13"/>
  <c r="D13"/>
  <c r="E13"/>
  <c r="F13"/>
  <c r="G13"/>
  <c r="H13"/>
  <c r="I13"/>
  <c r="I14"/>
  <c r="I16"/>
  <c r="I18" s="1"/>
  <c r="G14" l="1"/>
  <c r="G16" s="1"/>
  <c r="F14"/>
  <c r="F16" s="1"/>
  <c r="F11"/>
  <c r="E14"/>
  <c r="E16" s="1"/>
  <c r="D14"/>
  <c r="D17" s="1"/>
  <c r="D11"/>
  <c r="C14"/>
  <c r="C16" s="1"/>
  <c r="H17"/>
  <c r="H16"/>
  <c r="H18" s="1"/>
  <c r="I17"/>
  <c r="E17"/>
  <c r="E18" s="1"/>
  <c r="I11"/>
  <c r="G11"/>
  <c r="E11"/>
  <c r="C11"/>
  <c r="J14"/>
  <c r="J17" s="1"/>
  <c r="J11"/>
  <c r="G17" l="1"/>
  <c r="G18" s="1"/>
  <c r="F17"/>
  <c r="F18" s="1"/>
  <c r="D16"/>
  <c r="D18" s="1"/>
  <c r="C17"/>
  <c r="C18" s="1"/>
  <c r="J16"/>
  <c r="J18" s="1"/>
</calcChain>
</file>

<file path=xl/sharedStrings.xml><?xml version="1.0" encoding="utf-8"?>
<sst xmlns="http://schemas.openxmlformats.org/spreadsheetml/2006/main" count="13" uniqueCount="13">
  <si>
    <t>票数</t>
    <rPh sb="0" eb="2">
      <t>ヒョウスウ</t>
    </rPh>
    <phoneticPr fontId="1"/>
  </si>
  <si>
    <t>有効投票枚数</t>
    <rPh sb="0" eb="2">
      <t>ユウコウ</t>
    </rPh>
    <rPh sb="2" eb="4">
      <t>トウヒョウ</t>
    </rPh>
    <rPh sb="4" eb="6">
      <t>マイスウ</t>
    </rPh>
    <phoneticPr fontId="1"/>
  </si>
  <si>
    <t>男性有効投票枚数</t>
    <rPh sb="0" eb="2">
      <t>ダンセイ</t>
    </rPh>
    <rPh sb="2" eb="4">
      <t>ユウコウ</t>
    </rPh>
    <rPh sb="4" eb="6">
      <t>トウヒョウ</t>
    </rPh>
    <rPh sb="6" eb="8">
      <t>マイスウ</t>
    </rPh>
    <phoneticPr fontId="1"/>
  </si>
  <si>
    <t>女性有効投票枚数</t>
    <rPh sb="0" eb="2">
      <t>ジョセイ</t>
    </rPh>
    <rPh sb="2" eb="4">
      <t>ユウコウ</t>
    </rPh>
    <rPh sb="4" eb="6">
      <t>トウヒョウ</t>
    </rPh>
    <rPh sb="6" eb="8">
      <t>マイスウ</t>
    </rPh>
    <phoneticPr fontId="1"/>
  </si>
  <si>
    <t>男女比支持率合計</t>
    <rPh sb="0" eb="3">
      <t>ダンジョヒ</t>
    </rPh>
    <rPh sb="3" eb="6">
      <t>シジリツ</t>
    </rPh>
    <rPh sb="6" eb="8">
      <t>ゴウケイ</t>
    </rPh>
    <phoneticPr fontId="1"/>
  </si>
  <si>
    <t>全支持率(%)</t>
    <rPh sb="0" eb="1">
      <t>ゼン</t>
    </rPh>
    <rPh sb="1" eb="4">
      <t>シジリツ</t>
    </rPh>
    <phoneticPr fontId="1"/>
  </si>
  <si>
    <t>男性支持率(%)</t>
    <rPh sb="0" eb="2">
      <t>ダンセイ</t>
    </rPh>
    <rPh sb="2" eb="5">
      <t>シジリツ</t>
    </rPh>
    <phoneticPr fontId="1"/>
  </si>
  <si>
    <t>女性支持率(%)</t>
    <rPh sb="0" eb="2">
      <t>ジョセイ</t>
    </rPh>
    <rPh sb="2" eb="5">
      <t>シジリツ</t>
    </rPh>
    <phoneticPr fontId="1"/>
  </si>
  <si>
    <t>男性構成比率(%)</t>
    <rPh sb="0" eb="2">
      <t>ダンセイ</t>
    </rPh>
    <phoneticPr fontId="1"/>
  </si>
  <si>
    <t>女性構成比率(%)</t>
    <rPh sb="0" eb="2">
      <t>ジョセイ</t>
    </rPh>
    <phoneticPr fontId="1"/>
  </si>
  <si>
    <t>男性票</t>
    <rPh sb="0" eb="2">
      <t>ダンセイ</t>
    </rPh>
    <rPh sb="2" eb="3">
      <t>ヒョウ</t>
    </rPh>
    <phoneticPr fontId="1"/>
  </si>
  <si>
    <t>女性票</t>
    <rPh sb="0" eb="2">
      <t>ジョセイ</t>
    </rPh>
    <rPh sb="2" eb="3">
      <t>ヒョウ</t>
    </rPh>
    <phoneticPr fontId="1"/>
  </si>
  <si>
    <t>アメナメルズ</t>
    <phoneticPr fontId="1"/>
  </si>
</sst>
</file>

<file path=xl/styles.xml><?xml version="1.0" encoding="utf-8"?>
<styleSheet xmlns="http://schemas.openxmlformats.org/spreadsheetml/2006/main">
  <numFmts count="1">
    <numFmt numFmtId="176" formatCode="0.0_ 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00206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26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HG丸ｺﾞｼｯｸM-PRO" pitchFamily="50" charset="-128"/>
                <a:ea typeface="HG丸ｺﾞｼｯｸM-PRO" pitchFamily="50" charset="-128"/>
              </a:rPr>
              <a:t>アメナメルズ</a:t>
            </a:r>
            <a:endParaRPr lang="ja-JP">
              <a:latin typeface="HG丸ｺﾞｼｯｸM-PRO" pitchFamily="50" charset="-128"/>
              <a:ea typeface="HG丸ｺﾞｼｯｸM-PRO" pitchFamily="50" charset="-128"/>
            </a:endParaRPr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DATA!$B$16</c:f>
              <c:strCache>
                <c:ptCount val="1"/>
                <c:pt idx="0">
                  <c:v>男性構成比率(%)</c:v>
                </c:pt>
              </c:strCache>
            </c:strRef>
          </c:tx>
          <c:spPr>
            <a:gradFill>
              <a:gsLst>
                <a:gs pos="0">
                  <a:srgbClr val="00B0F0"/>
                </a:gs>
                <a:gs pos="25000">
                  <a:srgbClr val="4BACC6">
                    <a:lumMod val="40000"/>
                    <a:lumOff val="60000"/>
                  </a:srgbClr>
                </a:gs>
                <a:gs pos="75000">
                  <a:schemeClr val="accent5">
                    <a:lumMod val="20000"/>
                    <a:lumOff val="80000"/>
                  </a:schemeClr>
                </a:gs>
                <a:gs pos="100000">
                  <a:srgbClr val="00B0F0"/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Base"/>
            <c:showVal val="1"/>
          </c:dLbls>
          <c:cat>
            <c:numRef>
              <c:f>DATA!$C$2:$J$2</c:f>
              <c:numCache>
                <c:formatCode>General</c:formatCode>
                <c:ptCount val="8"/>
                <c:pt idx="0">
                  <c:v>154</c:v>
                </c:pt>
                <c:pt idx="1">
                  <c:v>155</c:v>
                </c:pt>
                <c:pt idx="2">
                  <c:v>156</c:v>
                </c:pt>
                <c:pt idx="3">
                  <c:v>157</c:v>
                </c:pt>
                <c:pt idx="4">
                  <c:v>158</c:v>
                </c:pt>
                <c:pt idx="5">
                  <c:v>159</c:v>
                </c:pt>
                <c:pt idx="6">
                  <c:v>160</c:v>
                </c:pt>
                <c:pt idx="7">
                  <c:v>161</c:v>
                </c:pt>
              </c:numCache>
            </c:numRef>
          </c:cat>
          <c:val>
            <c:numRef>
              <c:f>DATA!$C$16:$J$16</c:f>
              <c:numCache>
                <c:formatCode>0.0_ </c:formatCode>
                <c:ptCount val="8"/>
                <c:pt idx="0">
                  <c:v>69.565217391304344</c:v>
                </c:pt>
                <c:pt idx="1">
                  <c:v>73.035439137134063</c:v>
                </c:pt>
                <c:pt idx="2">
                  <c:v>72.477064220183479</c:v>
                </c:pt>
                <c:pt idx="3">
                  <c:v>79.014989293361879</c:v>
                </c:pt>
                <c:pt idx="4">
                  <c:v>45.273631840796028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DATA!$B$17</c:f>
              <c:strCache>
                <c:ptCount val="1"/>
                <c:pt idx="0">
                  <c:v>女性構成比率(%)</c:v>
                </c:pt>
              </c:strCache>
            </c:strRef>
          </c:tx>
          <c:spPr>
            <a:gradFill>
              <a:gsLst>
                <a:gs pos="0">
                  <a:srgbClr val="C0504D">
                    <a:lumMod val="60000"/>
                    <a:lumOff val="40000"/>
                  </a:srgbClr>
                </a:gs>
                <a:gs pos="25000">
                  <a:schemeClr val="accent2">
                    <a:lumMod val="20000"/>
                    <a:lumOff val="80000"/>
                  </a:schemeClr>
                </a:gs>
                <a:gs pos="75000">
                  <a:srgbClr val="C0504D">
                    <a:lumMod val="20000"/>
                    <a:lumOff val="80000"/>
                  </a:srgbClr>
                </a:gs>
                <a:gs pos="100000">
                  <a:srgbClr val="C0504D">
                    <a:lumMod val="60000"/>
                    <a:lumOff val="40000"/>
                  </a:srgbClr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End"/>
            <c:showVal val="1"/>
          </c:dLbls>
          <c:cat>
            <c:numRef>
              <c:f>DATA!$C$2:$J$2</c:f>
              <c:numCache>
                <c:formatCode>General</c:formatCode>
                <c:ptCount val="8"/>
                <c:pt idx="0">
                  <c:v>154</c:v>
                </c:pt>
                <c:pt idx="1">
                  <c:v>155</c:v>
                </c:pt>
                <c:pt idx="2">
                  <c:v>156</c:v>
                </c:pt>
                <c:pt idx="3">
                  <c:v>157</c:v>
                </c:pt>
                <c:pt idx="4">
                  <c:v>158</c:v>
                </c:pt>
                <c:pt idx="5">
                  <c:v>159</c:v>
                </c:pt>
                <c:pt idx="6">
                  <c:v>160</c:v>
                </c:pt>
                <c:pt idx="7">
                  <c:v>161</c:v>
                </c:pt>
              </c:numCache>
            </c:numRef>
          </c:cat>
          <c:val>
            <c:numRef>
              <c:f>DATA!$C$17:$J$17</c:f>
              <c:numCache>
                <c:formatCode>0.0_ </c:formatCode>
                <c:ptCount val="8"/>
                <c:pt idx="0">
                  <c:v>30.434782608695656</c:v>
                </c:pt>
                <c:pt idx="1">
                  <c:v>26.964560862865948</c:v>
                </c:pt>
                <c:pt idx="2">
                  <c:v>27.522935779816514</c:v>
                </c:pt>
                <c:pt idx="3">
                  <c:v>20.985010706638114</c:v>
                </c:pt>
                <c:pt idx="4">
                  <c:v>54.726368159203986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gapWidth val="55"/>
        <c:overlap val="100"/>
        <c:axId val="67584384"/>
        <c:axId val="67586304"/>
      </c:barChart>
      <c:lineChart>
        <c:grouping val="standard"/>
        <c:ser>
          <c:idx val="2"/>
          <c:order val="2"/>
          <c:tx>
            <c:strRef>
              <c:f>DATA!$B$12</c:f>
              <c:strCache>
                <c:ptCount val="1"/>
                <c:pt idx="0">
                  <c:v>男性支持率(%)</c:v>
                </c:pt>
              </c:strCache>
            </c:strRef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chemeClr val="accent5">
                      <a:lumMod val="20000"/>
                      <a:lumOff val="80000"/>
                    </a:schemeClr>
                  </a:gs>
                  <a:gs pos="25000">
                    <a:srgbClr val="4BACC6">
                      <a:lumMod val="60000"/>
                      <a:lumOff val="40000"/>
                    </a:srgbClr>
                  </a:gs>
                  <a:gs pos="75000">
                    <a:srgbClr val="0070C0"/>
                  </a:gs>
                  <a:gs pos="100000">
                    <a:srgbClr val="00206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00206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DATA!$C$12:$J$12</c:f>
              <c:numCache>
                <c:formatCode>0.0_ </c:formatCode>
                <c:ptCount val="8"/>
                <c:pt idx="0">
                  <c:v>57.142857142857139</c:v>
                </c:pt>
                <c:pt idx="1">
                  <c:v>24</c:v>
                </c:pt>
                <c:pt idx="2">
                  <c:v>26.666666666666668</c:v>
                </c:pt>
                <c:pt idx="3">
                  <c:v>32.142857142857146</c:v>
                </c:pt>
                <c:pt idx="4">
                  <c:v>23.333333333333332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3"/>
          <c:order val="3"/>
          <c:tx>
            <c:strRef>
              <c:f>DATA!$B$13</c:f>
              <c:strCache>
                <c:ptCount val="1"/>
                <c:pt idx="0">
                  <c:v>女性支持率(%)</c:v>
                </c:pt>
              </c:strCache>
            </c:strRef>
          </c:tx>
          <c:spPr>
            <a:ln w="19050">
              <a:solidFill>
                <a:srgbClr val="FF000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rgbClr val="C0504D">
                      <a:lumMod val="20000"/>
                      <a:lumOff val="80000"/>
                    </a:srgbClr>
                  </a:gs>
                  <a:gs pos="25000">
                    <a:srgbClr val="C0504D">
                      <a:lumMod val="60000"/>
                      <a:lumOff val="40000"/>
                    </a:srgbClr>
                  </a:gs>
                  <a:gs pos="75000">
                    <a:srgbClr val="FF0000"/>
                  </a:gs>
                  <a:gs pos="100000">
                    <a:srgbClr val="FF000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DATA!$C$13:$J$13</c:f>
              <c:numCache>
                <c:formatCode>0.0_ </c:formatCode>
                <c:ptCount val="8"/>
                <c:pt idx="0">
                  <c:v>25</c:v>
                </c:pt>
                <c:pt idx="1">
                  <c:v>8.8607594936708853</c:v>
                </c:pt>
                <c:pt idx="2">
                  <c:v>10.126582278481013</c:v>
                </c:pt>
                <c:pt idx="3">
                  <c:v>8.536585365853659</c:v>
                </c:pt>
                <c:pt idx="4">
                  <c:v>28.205128205128204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marker val="1"/>
        <c:axId val="67584384"/>
        <c:axId val="67586304"/>
      </c:lineChart>
      <c:catAx>
        <c:axId val="6758438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67586304"/>
        <c:crosses val="autoZero"/>
        <c:auto val="1"/>
        <c:lblAlgn val="ctr"/>
        <c:lblOffset val="100"/>
      </c:catAx>
      <c:valAx>
        <c:axId val="67586304"/>
        <c:scaling>
          <c:orientation val="minMax"/>
          <c:max val="100"/>
        </c:scaling>
        <c:axPos val="l"/>
        <c:majorGridlines/>
        <c:numFmt formatCode="0.0_ 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67584384"/>
        <c:crosses val="autoZero"/>
        <c:crossBetween val="between"/>
        <c:majorUnit val="25"/>
      </c:valAx>
    </c:plotArea>
    <c:legend>
      <c:legendPos val="b"/>
      <c:layout/>
      <c:txPr>
        <a:bodyPr/>
        <a:lstStyle/>
        <a:p>
          <a:pPr>
            <a:defRPr>
              <a:latin typeface="HG丸ｺﾞｼｯｸM-PRO" pitchFamily="50" charset="-128"/>
              <a:ea typeface="HG丸ｺﾞｼｯｸM-PRO" pitchFamily="50" charset="-128"/>
            </a:defRPr>
          </a:pPr>
          <a:endParaRPr lang="ja-JP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activeCell="G10" sqref="G10"/>
    </sheetView>
  </sheetViews>
  <sheetFormatPr defaultRowHeight="13.5"/>
  <cols>
    <col min="1" max="1" width="10.625" style="1" bestFit="1" customWidth="1"/>
    <col min="2" max="2" width="18.625" style="1" bestFit="1" customWidth="1"/>
    <col min="3" max="16384" width="9" style="1"/>
  </cols>
  <sheetData>
    <row r="1" spans="1:10">
      <c r="A1" s="1" t="s">
        <v>12</v>
      </c>
    </row>
    <row r="2" spans="1:10">
      <c r="C2" s="2">
        <v>154</v>
      </c>
      <c r="D2" s="2">
        <v>155</v>
      </c>
      <c r="E2" s="2">
        <v>156</v>
      </c>
      <c r="F2" s="2">
        <v>157</v>
      </c>
      <c r="G2" s="2">
        <v>158</v>
      </c>
      <c r="H2" s="2">
        <v>159</v>
      </c>
      <c r="I2" s="2">
        <v>160</v>
      </c>
      <c r="J2" s="2">
        <v>161</v>
      </c>
    </row>
    <row r="3" spans="1:10">
      <c r="B3" s="11" t="s">
        <v>1</v>
      </c>
      <c r="C3" s="10">
        <f t="shared" ref="C3:I3" si="0">C4+C5</f>
        <v>101</v>
      </c>
      <c r="D3" s="10">
        <f t="shared" si="0"/>
        <v>104</v>
      </c>
      <c r="E3" s="10">
        <f t="shared" si="0"/>
        <v>94</v>
      </c>
      <c r="F3" s="10">
        <f t="shared" si="0"/>
        <v>110</v>
      </c>
      <c r="G3" s="10">
        <f t="shared" si="0"/>
        <v>108</v>
      </c>
      <c r="H3" s="10">
        <f t="shared" si="0"/>
        <v>0</v>
      </c>
      <c r="I3" s="10">
        <f t="shared" si="0"/>
        <v>0</v>
      </c>
      <c r="J3" s="10">
        <f t="shared" ref="J3" si="1">J4+J5</f>
        <v>0</v>
      </c>
    </row>
    <row r="4" spans="1:10">
      <c r="B4" s="7" t="s">
        <v>2</v>
      </c>
      <c r="C4" s="7">
        <v>21</v>
      </c>
      <c r="D4" s="7">
        <v>25</v>
      </c>
      <c r="E4" s="7">
        <v>15</v>
      </c>
      <c r="F4" s="7">
        <v>28</v>
      </c>
      <c r="G4" s="7">
        <v>30</v>
      </c>
      <c r="H4" s="7"/>
      <c r="I4" s="7"/>
      <c r="J4" s="7"/>
    </row>
    <row r="5" spans="1:10">
      <c r="B5" s="4" t="s">
        <v>3</v>
      </c>
      <c r="C5" s="4">
        <v>80</v>
      </c>
      <c r="D5" s="4">
        <v>79</v>
      </c>
      <c r="E5" s="4">
        <v>79</v>
      </c>
      <c r="F5" s="4">
        <v>82</v>
      </c>
      <c r="G5" s="4">
        <v>78</v>
      </c>
      <c r="H5" s="4"/>
      <c r="I5" s="4"/>
      <c r="J5" s="4"/>
    </row>
    <row r="7" spans="1:10">
      <c r="B7" s="11" t="s">
        <v>0</v>
      </c>
      <c r="C7" s="12">
        <f t="shared" ref="C7:I7" si="2">C8+C9</f>
        <v>32</v>
      </c>
      <c r="D7" s="12">
        <f t="shared" si="2"/>
        <v>13</v>
      </c>
      <c r="E7" s="12">
        <f t="shared" si="2"/>
        <v>12</v>
      </c>
      <c r="F7" s="12">
        <f t="shared" si="2"/>
        <v>16</v>
      </c>
      <c r="G7" s="12">
        <f t="shared" si="2"/>
        <v>29</v>
      </c>
      <c r="H7" s="12">
        <f t="shared" si="2"/>
        <v>0</v>
      </c>
      <c r="I7" s="12">
        <f t="shared" si="2"/>
        <v>0</v>
      </c>
      <c r="J7" s="12">
        <f t="shared" ref="J7" si="3">J8+J9</f>
        <v>0</v>
      </c>
    </row>
    <row r="8" spans="1:10">
      <c r="B8" s="7" t="s">
        <v>10</v>
      </c>
      <c r="C8" s="8">
        <v>12</v>
      </c>
      <c r="D8" s="8">
        <v>6</v>
      </c>
      <c r="E8" s="8">
        <v>4</v>
      </c>
      <c r="F8" s="8">
        <v>9</v>
      </c>
      <c r="G8" s="8">
        <v>7</v>
      </c>
      <c r="H8" s="8"/>
      <c r="I8" s="8"/>
      <c r="J8" s="8"/>
    </row>
    <row r="9" spans="1:10">
      <c r="B9" s="4" t="s">
        <v>11</v>
      </c>
      <c r="C9" s="6">
        <v>20</v>
      </c>
      <c r="D9" s="6">
        <v>7</v>
      </c>
      <c r="E9" s="6">
        <v>8</v>
      </c>
      <c r="F9" s="6">
        <v>7</v>
      </c>
      <c r="G9" s="6">
        <v>22</v>
      </c>
      <c r="H9" s="6"/>
      <c r="I9" s="6"/>
      <c r="J9" s="6"/>
    </row>
    <row r="10" spans="1:10">
      <c r="C10" s="2"/>
      <c r="D10" s="2"/>
      <c r="E10" s="2"/>
      <c r="F10" s="2"/>
      <c r="G10" s="2"/>
      <c r="H10" s="2"/>
      <c r="I10" s="2"/>
      <c r="J10" s="2"/>
    </row>
    <row r="11" spans="1:10">
      <c r="B11" s="11" t="s">
        <v>5</v>
      </c>
      <c r="C11" s="13">
        <f t="shared" ref="C11:I11" si="4">C7/C3*100</f>
        <v>31.683168316831683</v>
      </c>
      <c r="D11" s="13">
        <f t="shared" si="4"/>
        <v>12.5</v>
      </c>
      <c r="E11" s="13">
        <f t="shared" si="4"/>
        <v>12.76595744680851</v>
      </c>
      <c r="F11" s="13">
        <f t="shared" si="4"/>
        <v>14.545454545454545</v>
      </c>
      <c r="G11" s="13">
        <f t="shared" si="4"/>
        <v>26.851851851851855</v>
      </c>
      <c r="H11" s="13" t="e">
        <f t="shared" si="4"/>
        <v>#DIV/0!</v>
      </c>
      <c r="I11" s="13" t="e">
        <f t="shared" si="4"/>
        <v>#DIV/0!</v>
      </c>
      <c r="J11" s="13" t="e">
        <f t="shared" ref="J11" si="5">J7/J3*100</f>
        <v>#DIV/0!</v>
      </c>
    </row>
    <row r="12" spans="1:10">
      <c r="B12" s="7" t="s">
        <v>6</v>
      </c>
      <c r="C12" s="9">
        <f t="shared" ref="C12:I12" si="6">C8/C4*100</f>
        <v>57.142857142857139</v>
      </c>
      <c r="D12" s="9">
        <f t="shared" si="6"/>
        <v>24</v>
      </c>
      <c r="E12" s="9">
        <f t="shared" si="6"/>
        <v>26.666666666666668</v>
      </c>
      <c r="F12" s="9">
        <f t="shared" si="6"/>
        <v>32.142857142857146</v>
      </c>
      <c r="G12" s="9">
        <f t="shared" si="6"/>
        <v>23.333333333333332</v>
      </c>
      <c r="H12" s="9" t="e">
        <f t="shared" si="6"/>
        <v>#DIV/0!</v>
      </c>
      <c r="I12" s="9" t="e">
        <f t="shared" si="6"/>
        <v>#DIV/0!</v>
      </c>
      <c r="J12" s="9" t="e">
        <f t="shared" ref="J12" si="7">J8/J4*100</f>
        <v>#DIV/0!</v>
      </c>
    </row>
    <row r="13" spans="1:10">
      <c r="B13" s="4" t="s">
        <v>7</v>
      </c>
      <c r="C13" s="5">
        <f t="shared" ref="C13:I13" si="8">C9/C5*100</f>
        <v>25</v>
      </c>
      <c r="D13" s="5">
        <f t="shared" si="8"/>
        <v>8.8607594936708853</v>
      </c>
      <c r="E13" s="5">
        <f t="shared" si="8"/>
        <v>10.126582278481013</v>
      </c>
      <c r="F13" s="5">
        <f t="shared" si="8"/>
        <v>8.536585365853659</v>
      </c>
      <c r="G13" s="5">
        <f t="shared" si="8"/>
        <v>28.205128205128204</v>
      </c>
      <c r="H13" s="5" t="e">
        <f t="shared" si="8"/>
        <v>#DIV/0!</v>
      </c>
      <c r="I13" s="5" t="e">
        <f t="shared" si="8"/>
        <v>#DIV/0!</v>
      </c>
      <c r="J13" s="5" t="e">
        <f t="shared" ref="J13" si="9">J9/J5*100</f>
        <v>#DIV/0!</v>
      </c>
    </row>
    <row r="14" spans="1:10">
      <c r="B14" s="14" t="s">
        <v>4</v>
      </c>
      <c r="C14" s="13">
        <f t="shared" ref="C14:I14" si="10">SUM(C12:C13)</f>
        <v>82.142857142857139</v>
      </c>
      <c r="D14" s="13">
        <f t="shared" si="10"/>
        <v>32.860759493670884</v>
      </c>
      <c r="E14" s="13">
        <f t="shared" si="10"/>
        <v>36.793248945147681</v>
      </c>
      <c r="F14" s="13">
        <f t="shared" si="10"/>
        <v>40.679442508710807</v>
      </c>
      <c r="G14" s="13">
        <f t="shared" si="10"/>
        <v>51.538461538461533</v>
      </c>
      <c r="H14" s="13" t="e">
        <f t="shared" si="10"/>
        <v>#DIV/0!</v>
      </c>
      <c r="I14" s="13" t="e">
        <f t="shared" si="10"/>
        <v>#DIV/0!</v>
      </c>
      <c r="J14" s="13" t="e">
        <f t="shared" ref="J14" si="11">SUM(J12:J13)</f>
        <v>#DIV/0!</v>
      </c>
    </row>
    <row r="15" spans="1:10">
      <c r="B15" s="14"/>
      <c r="C15" s="13"/>
      <c r="D15" s="13"/>
      <c r="E15" s="13"/>
      <c r="F15" s="13"/>
      <c r="G15" s="13"/>
      <c r="H15" s="13"/>
      <c r="I15" s="13"/>
      <c r="J15" s="13"/>
    </row>
    <row r="16" spans="1:10">
      <c r="B16" s="7" t="s">
        <v>8</v>
      </c>
      <c r="C16" s="9">
        <f t="shared" ref="C16:I16" si="12">C12/C14*100</f>
        <v>69.565217391304344</v>
      </c>
      <c r="D16" s="9">
        <f t="shared" si="12"/>
        <v>73.035439137134063</v>
      </c>
      <c r="E16" s="9">
        <f t="shared" si="12"/>
        <v>72.477064220183479</v>
      </c>
      <c r="F16" s="9">
        <f t="shared" si="12"/>
        <v>79.014989293361879</v>
      </c>
      <c r="G16" s="9">
        <f t="shared" si="12"/>
        <v>45.273631840796028</v>
      </c>
      <c r="H16" s="9" t="e">
        <f t="shared" si="12"/>
        <v>#DIV/0!</v>
      </c>
      <c r="I16" s="9" t="e">
        <f t="shared" si="12"/>
        <v>#DIV/0!</v>
      </c>
      <c r="J16" s="9" t="e">
        <f t="shared" ref="J16" si="13">J12/J14*100</f>
        <v>#DIV/0!</v>
      </c>
    </row>
    <row r="17" spans="2:10">
      <c r="B17" s="4" t="s">
        <v>9</v>
      </c>
      <c r="C17" s="5">
        <f t="shared" ref="C17:I17" si="14">C13/C14*100</f>
        <v>30.434782608695656</v>
      </c>
      <c r="D17" s="5">
        <f t="shared" si="14"/>
        <v>26.964560862865948</v>
      </c>
      <c r="E17" s="5">
        <f t="shared" si="14"/>
        <v>27.522935779816514</v>
      </c>
      <c r="F17" s="5">
        <f t="shared" si="14"/>
        <v>20.985010706638114</v>
      </c>
      <c r="G17" s="5">
        <f t="shared" si="14"/>
        <v>54.726368159203986</v>
      </c>
      <c r="H17" s="5" t="e">
        <f t="shared" si="14"/>
        <v>#DIV/0!</v>
      </c>
      <c r="I17" s="5" t="e">
        <f t="shared" si="14"/>
        <v>#DIV/0!</v>
      </c>
      <c r="J17" s="5" t="e">
        <f t="shared" ref="J17" si="15">J13/J14*100</f>
        <v>#DIV/0!</v>
      </c>
    </row>
    <row r="18" spans="2:10">
      <c r="C18" s="3">
        <f t="shared" ref="C18:J18" si="16">SUM(C16:C17)</f>
        <v>100</v>
      </c>
      <c r="D18" s="3">
        <f t="shared" si="16"/>
        <v>100.00000000000001</v>
      </c>
      <c r="E18" s="3">
        <f t="shared" si="16"/>
        <v>100</v>
      </c>
      <c r="F18" s="3">
        <f t="shared" si="16"/>
        <v>100</v>
      </c>
      <c r="G18" s="3">
        <f t="shared" si="16"/>
        <v>100.00000000000001</v>
      </c>
      <c r="H18" s="3" t="e">
        <f t="shared" si="16"/>
        <v>#DIV/0!</v>
      </c>
      <c r="I18" s="3" t="e">
        <f t="shared" si="16"/>
        <v>#DIV/0!</v>
      </c>
      <c r="J18" s="3" t="e">
        <f t="shared" si="16"/>
        <v>#DIV/0!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グラフ</vt:lpstr>
      </vt:variant>
      <vt:variant>
        <vt:i4>1</vt:i4>
      </vt:variant>
    </vt:vector>
  </HeadingPairs>
  <TitlesOfParts>
    <vt:vector size="3" baseType="lpstr">
      <vt:lpstr>DATA</vt:lpstr>
      <vt:lpstr>Sheet3</vt:lpstr>
      <vt:lpstr>Graph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dcterms:created xsi:type="dcterms:W3CDTF">2013-09-29T09:37:49Z</dcterms:created>
  <dcterms:modified xsi:type="dcterms:W3CDTF">2014-05-05T10:25:02Z</dcterms:modified>
</cp:coreProperties>
</file>