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8315" windowHeight="11865"/>
  </bookViews>
  <sheets>
    <sheet name="Graph" sheetId="8" r:id="rId1"/>
    <sheet name="DATA" sheetId="1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3" i="1"/>
  <c r="E7"/>
  <c r="E12"/>
  <c r="E13"/>
  <c r="E14" l="1"/>
  <c r="E17" s="1"/>
  <c r="E11"/>
  <c r="R3"/>
  <c r="S3"/>
  <c r="R7"/>
  <c r="R11" s="1"/>
  <c r="S7"/>
  <c r="R12"/>
  <c r="S12"/>
  <c r="R13"/>
  <c r="S13"/>
  <c r="R14"/>
  <c r="R17" s="1"/>
  <c r="S14"/>
  <c r="S17" s="1"/>
  <c r="S11" l="1"/>
  <c r="S16"/>
  <c r="S18" s="1"/>
  <c r="R16"/>
  <c r="R18" s="1"/>
  <c r="E16"/>
  <c r="E18" s="1"/>
  <c r="C3"/>
  <c r="D3"/>
  <c r="F3"/>
  <c r="C7"/>
  <c r="D7"/>
  <c r="F7"/>
  <c r="C12"/>
  <c r="D12"/>
  <c r="F12"/>
  <c r="C13"/>
  <c r="D13"/>
  <c r="F13"/>
  <c r="G3"/>
  <c r="G7"/>
  <c r="G12"/>
  <c r="G13"/>
  <c r="H3"/>
  <c r="H7"/>
  <c r="H12"/>
  <c r="H13"/>
  <c r="I3"/>
  <c r="I7"/>
  <c r="I12"/>
  <c r="I13"/>
  <c r="J3"/>
  <c r="J7"/>
  <c r="J12"/>
  <c r="J13"/>
  <c r="K13"/>
  <c r="K12"/>
  <c r="K7"/>
  <c r="K3"/>
  <c r="L3"/>
  <c r="L7"/>
  <c r="L12"/>
  <c r="L13"/>
  <c r="M3"/>
  <c r="M7"/>
  <c r="M12"/>
  <c r="M13"/>
  <c r="N3"/>
  <c r="N7"/>
  <c r="N12"/>
  <c r="N13"/>
  <c r="O3"/>
  <c r="O7"/>
  <c r="O12"/>
  <c r="O13"/>
  <c r="Q12"/>
  <c r="P12"/>
  <c r="P13"/>
  <c r="Q13"/>
  <c r="P7"/>
  <c r="P3"/>
  <c r="Q7"/>
  <c r="Q3"/>
  <c r="D14" l="1"/>
  <c r="D16" s="1"/>
  <c r="D11"/>
  <c r="D17"/>
  <c r="D18" s="1"/>
  <c r="F14"/>
  <c r="F16" s="1"/>
  <c r="F11"/>
  <c r="C11"/>
  <c r="C14"/>
  <c r="C16" s="1"/>
  <c r="P11"/>
  <c r="Q14"/>
  <c r="Q16" s="1"/>
  <c r="Q11"/>
  <c r="H11"/>
  <c r="I11"/>
  <c r="G11"/>
  <c r="G14"/>
  <c r="G16" s="1"/>
  <c r="H14"/>
  <c r="H16" s="1"/>
  <c r="I14"/>
  <c r="I16" s="1"/>
  <c r="K14"/>
  <c r="L11"/>
  <c r="M14"/>
  <c r="M16" s="1"/>
  <c r="M11"/>
  <c r="N14"/>
  <c r="N17" s="1"/>
  <c r="O11"/>
  <c r="J14"/>
  <c r="J16" s="1"/>
  <c r="J11"/>
  <c r="P14"/>
  <c r="P17" s="1"/>
  <c r="K11"/>
  <c r="K16"/>
  <c r="L14"/>
  <c r="L16" s="1"/>
  <c r="N11"/>
  <c r="O14"/>
  <c r="O16" s="1"/>
  <c r="C17" l="1"/>
  <c r="C18" s="1"/>
  <c r="F17"/>
  <c r="F18" s="1"/>
  <c r="J17"/>
  <c r="J18" s="1"/>
  <c r="N16"/>
  <c r="N18" s="1"/>
  <c r="Q17"/>
  <c r="Q18" s="1"/>
  <c r="P16"/>
  <c r="P18" s="1"/>
  <c r="G17"/>
  <c r="G18" s="1"/>
  <c r="H17"/>
  <c r="H18" s="1"/>
  <c r="I17"/>
  <c r="I18" s="1"/>
  <c r="K17"/>
  <c r="K18" s="1"/>
  <c r="L17"/>
  <c r="L18" s="1"/>
  <c r="M17"/>
  <c r="M18" s="1"/>
  <c r="O17"/>
  <c r="O18" s="1"/>
</calcChain>
</file>

<file path=xl/sharedStrings.xml><?xml version="1.0" encoding="utf-8"?>
<sst xmlns="http://schemas.openxmlformats.org/spreadsheetml/2006/main" count="13" uniqueCount="13">
  <si>
    <t>票数</t>
    <rPh sb="0" eb="2">
      <t>ヒョウスウ</t>
    </rPh>
    <phoneticPr fontId="1"/>
  </si>
  <si>
    <t>有効投票枚数</t>
    <rPh sb="0" eb="2">
      <t>ユウコウ</t>
    </rPh>
    <rPh sb="2" eb="4">
      <t>トウヒョウ</t>
    </rPh>
    <rPh sb="4" eb="6">
      <t>マイスウ</t>
    </rPh>
    <phoneticPr fontId="1"/>
  </si>
  <si>
    <t>男性有効投票枚数</t>
    <rPh sb="0" eb="2">
      <t>ダンセイ</t>
    </rPh>
    <rPh sb="2" eb="4">
      <t>ユウコウ</t>
    </rPh>
    <rPh sb="4" eb="6">
      <t>トウヒョウ</t>
    </rPh>
    <rPh sb="6" eb="8">
      <t>マイスウ</t>
    </rPh>
    <phoneticPr fontId="1"/>
  </si>
  <si>
    <t>女性有効投票枚数</t>
    <rPh sb="0" eb="2">
      <t>ジョセイ</t>
    </rPh>
    <rPh sb="2" eb="4">
      <t>ユウコウ</t>
    </rPh>
    <rPh sb="4" eb="6">
      <t>トウヒョウ</t>
    </rPh>
    <rPh sb="6" eb="8">
      <t>マイスウ</t>
    </rPh>
    <phoneticPr fontId="1"/>
  </si>
  <si>
    <t>男女比支持率合計</t>
    <rPh sb="0" eb="3">
      <t>ダンジョヒ</t>
    </rPh>
    <rPh sb="3" eb="6">
      <t>シジリツ</t>
    </rPh>
    <rPh sb="6" eb="8">
      <t>ゴウケイ</t>
    </rPh>
    <phoneticPr fontId="1"/>
  </si>
  <si>
    <t>ジャズタイム</t>
    <phoneticPr fontId="1"/>
  </si>
  <si>
    <t>男性票(%)</t>
    <rPh sb="0" eb="2">
      <t>ダンセイ</t>
    </rPh>
    <rPh sb="2" eb="3">
      <t>ヒョウ</t>
    </rPh>
    <phoneticPr fontId="1"/>
  </si>
  <si>
    <t>女性票(%)</t>
    <rPh sb="0" eb="2">
      <t>ジョセイ</t>
    </rPh>
    <rPh sb="2" eb="3">
      <t>ヒョウ</t>
    </rPh>
    <phoneticPr fontId="1"/>
  </si>
  <si>
    <t>全支持率(%)</t>
    <rPh sb="0" eb="1">
      <t>ゼン</t>
    </rPh>
    <rPh sb="1" eb="4">
      <t>シジリツ</t>
    </rPh>
    <phoneticPr fontId="1"/>
  </si>
  <si>
    <t>男性支持率(%)</t>
    <rPh sb="0" eb="2">
      <t>ダンセイ</t>
    </rPh>
    <rPh sb="2" eb="5">
      <t>シジリツ</t>
    </rPh>
    <phoneticPr fontId="1"/>
  </si>
  <si>
    <t>女性支持率(%)</t>
    <rPh sb="0" eb="2">
      <t>ジョセイ</t>
    </rPh>
    <rPh sb="2" eb="5">
      <t>シジリツ</t>
    </rPh>
    <phoneticPr fontId="1"/>
  </si>
  <si>
    <t>男性構成比率(%)</t>
    <rPh sb="0" eb="2">
      <t>ダンセイ</t>
    </rPh>
    <phoneticPr fontId="1"/>
  </si>
  <si>
    <t>女性構成比率(%)</t>
    <rPh sb="0" eb="2">
      <t>ジョセイ</t>
    </rPh>
    <phoneticPr fontId="1"/>
  </si>
</sst>
</file>

<file path=xl/styles.xml><?xml version="1.0" encoding="utf-8"?>
<styleSheet xmlns="http://schemas.openxmlformats.org/spreadsheetml/2006/main">
  <numFmts count="1">
    <numFmt numFmtId="176" formatCode="0.0_ "/>
  </numFmts>
  <fonts count="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color rgb="FF00206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3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style val="26"/>
  <c:chart>
    <c:title>
      <c:tx>
        <c:rich>
          <a:bodyPr/>
          <a:lstStyle/>
          <a:p>
            <a:pPr>
              <a:defRPr/>
            </a:pPr>
            <a:r>
              <a:rPr lang="ja-JP" altLang="en-US">
                <a:latin typeface="HG丸ｺﾞｼｯｸM-PRO" pitchFamily="50" charset="-128"/>
                <a:ea typeface="HG丸ｺﾞｼｯｸM-PRO" pitchFamily="50" charset="-128"/>
              </a:rPr>
              <a:t>ジャズタイム</a:t>
            </a:r>
            <a:endParaRPr lang="ja-JP">
              <a:latin typeface="HG丸ｺﾞｼｯｸM-PRO" pitchFamily="50" charset="-128"/>
              <a:ea typeface="HG丸ｺﾞｼｯｸM-PRO" pitchFamily="50" charset="-128"/>
            </a:endParaRPr>
          </a:p>
        </c:rich>
      </c:tx>
      <c:layout/>
    </c:title>
    <c:plotArea>
      <c:layout/>
      <c:barChart>
        <c:barDir val="col"/>
        <c:grouping val="stacked"/>
        <c:ser>
          <c:idx val="0"/>
          <c:order val="0"/>
          <c:tx>
            <c:strRef>
              <c:f>DATA!$B$16</c:f>
              <c:strCache>
                <c:ptCount val="1"/>
                <c:pt idx="0">
                  <c:v>男性構成比率(%)</c:v>
                </c:pt>
              </c:strCache>
            </c:strRef>
          </c:tx>
          <c:spPr>
            <a:gradFill>
              <a:gsLst>
                <a:gs pos="0">
                  <a:srgbClr val="00B0F0"/>
                </a:gs>
                <a:gs pos="25000">
                  <a:srgbClr val="4BACC6">
                    <a:lumMod val="40000"/>
                    <a:lumOff val="60000"/>
                  </a:srgbClr>
                </a:gs>
                <a:gs pos="75000">
                  <a:schemeClr val="accent5">
                    <a:lumMod val="20000"/>
                    <a:lumOff val="80000"/>
                  </a:schemeClr>
                </a:gs>
                <a:gs pos="100000">
                  <a:srgbClr val="00B0F0"/>
                </a:gs>
              </a:gsLst>
              <a:lin ang="0" scaled="1"/>
            </a:gradFill>
          </c:spPr>
          <c:dLbls>
            <c:txPr>
              <a:bodyPr/>
              <a:lstStyle/>
              <a:p>
                <a:pPr>
                  <a:defRPr>
                    <a:latin typeface="Impact" pitchFamily="34" charset="0"/>
                  </a:defRPr>
                </a:pPr>
                <a:endParaRPr lang="ja-JP"/>
              </a:p>
            </c:txPr>
            <c:dLblPos val="inBase"/>
            <c:showVal val="1"/>
          </c:dLbls>
          <c:cat>
            <c:numRef>
              <c:f>DATA!$C$2:$S$2</c:f>
              <c:numCache>
                <c:formatCode>General</c:formatCode>
                <c:ptCount val="17"/>
                <c:pt idx="0">
                  <c:v>135</c:v>
                </c:pt>
                <c:pt idx="1">
                  <c:v>136</c:v>
                </c:pt>
                <c:pt idx="2">
                  <c:v>137</c:v>
                </c:pt>
                <c:pt idx="3">
                  <c:v>138</c:v>
                </c:pt>
                <c:pt idx="4">
                  <c:v>140</c:v>
                </c:pt>
                <c:pt idx="5">
                  <c:v>141</c:v>
                </c:pt>
                <c:pt idx="6">
                  <c:v>142</c:v>
                </c:pt>
                <c:pt idx="7">
                  <c:v>144</c:v>
                </c:pt>
                <c:pt idx="8">
                  <c:v>145</c:v>
                </c:pt>
                <c:pt idx="9">
                  <c:v>146</c:v>
                </c:pt>
                <c:pt idx="10">
                  <c:v>147</c:v>
                </c:pt>
                <c:pt idx="11">
                  <c:v>148</c:v>
                </c:pt>
                <c:pt idx="12">
                  <c:v>149</c:v>
                </c:pt>
                <c:pt idx="13">
                  <c:v>150</c:v>
                </c:pt>
                <c:pt idx="14">
                  <c:v>151</c:v>
                </c:pt>
                <c:pt idx="15">
                  <c:v>157</c:v>
                </c:pt>
                <c:pt idx="16">
                  <c:v>158</c:v>
                </c:pt>
              </c:numCache>
            </c:numRef>
          </c:cat>
          <c:val>
            <c:numRef>
              <c:f>DATA!$C$16:$S$16</c:f>
              <c:numCache>
                <c:formatCode>0.0_ </c:formatCode>
                <c:ptCount val="17"/>
                <c:pt idx="0">
                  <c:v>65.895061728395063</c:v>
                </c:pt>
                <c:pt idx="1">
                  <c:v>70.19867549668875</c:v>
                </c:pt>
                <c:pt idx="2">
                  <c:v>0</c:v>
                </c:pt>
                <c:pt idx="3">
                  <c:v>21.367521367521363</c:v>
                </c:pt>
                <c:pt idx="4">
                  <c:v>36.05359317904994</c:v>
                </c:pt>
                <c:pt idx="5">
                  <c:v>42.553191489361701</c:v>
                </c:pt>
                <c:pt idx="6">
                  <c:v>54.08163265306122</c:v>
                </c:pt>
                <c:pt idx="7">
                  <c:v>0</c:v>
                </c:pt>
                <c:pt idx="8">
                  <c:v>27.477477477477475</c:v>
                </c:pt>
                <c:pt idx="9">
                  <c:v>71.962616822429908</c:v>
                </c:pt>
                <c:pt idx="10">
                  <c:v>32.377049180327866</c:v>
                </c:pt>
                <c:pt idx="11">
                  <c:v>69.565217391304344</c:v>
                </c:pt>
                <c:pt idx="12">
                  <c:v>57.017543859649123</c:v>
                </c:pt>
                <c:pt idx="13">
                  <c:v>42.857142857142861</c:v>
                </c:pt>
                <c:pt idx="14">
                  <c:v>26.573426573426577</c:v>
                </c:pt>
                <c:pt idx="15">
                  <c:v>48.98446833930705</c:v>
                </c:pt>
                <c:pt idx="16">
                  <c:v>31.451612903225808</c:v>
                </c:pt>
              </c:numCache>
            </c:numRef>
          </c:val>
        </c:ser>
        <c:ser>
          <c:idx val="1"/>
          <c:order val="1"/>
          <c:tx>
            <c:strRef>
              <c:f>DATA!$B$17</c:f>
              <c:strCache>
                <c:ptCount val="1"/>
                <c:pt idx="0">
                  <c:v>女性構成比率(%)</c:v>
                </c:pt>
              </c:strCache>
            </c:strRef>
          </c:tx>
          <c:spPr>
            <a:gradFill>
              <a:gsLst>
                <a:gs pos="0">
                  <a:srgbClr val="C0504D">
                    <a:lumMod val="60000"/>
                    <a:lumOff val="40000"/>
                  </a:srgbClr>
                </a:gs>
                <a:gs pos="25000">
                  <a:schemeClr val="accent2">
                    <a:lumMod val="20000"/>
                    <a:lumOff val="80000"/>
                  </a:schemeClr>
                </a:gs>
                <a:gs pos="75000">
                  <a:srgbClr val="C0504D">
                    <a:lumMod val="20000"/>
                    <a:lumOff val="80000"/>
                  </a:srgbClr>
                </a:gs>
                <a:gs pos="100000">
                  <a:srgbClr val="C0504D">
                    <a:lumMod val="60000"/>
                    <a:lumOff val="40000"/>
                  </a:srgbClr>
                </a:gs>
              </a:gsLst>
              <a:lin ang="0" scaled="1"/>
            </a:gradFill>
          </c:spPr>
          <c:dLbls>
            <c:txPr>
              <a:bodyPr/>
              <a:lstStyle/>
              <a:p>
                <a:pPr>
                  <a:defRPr>
                    <a:latin typeface="Impact" pitchFamily="34" charset="0"/>
                  </a:defRPr>
                </a:pPr>
                <a:endParaRPr lang="ja-JP"/>
              </a:p>
            </c:txPr>
            <c:dLblPos val="inEnd"/>
            <c:showVal val="1"/>
          </c:dLbls>
          <c:cat>
            <c:numRef>
              <c:f>DATA!$C$2:$S$2</c:f>
              <c:numCache>
                <c:formatCode>General</c:formatCode>
                <c:ptCount val="17"/>
                <c:pt idx="0">
                  <c:v>135</c:v>
                </c:pt>
                <c:pt idx="1">
                  <c:v>136</c:v>
                </c:pt>
                <c:pt idx="2">
                  <c:v>137</c:v>
                </c:pt>
                <c:pt idx="3">
                  <c:v>138</c:v>
                </c:pt>
                <c:pt idx="4">
                  <c:v>140</c:v>
                </c:pt>
                <c:pt idx="5">
                  <c:v>141</c:v>
                </c:pt>
                <c:pt idx="6">
                  <c:v>142</c:v>
                </c:pt>
                <c:pt idx="7">
                  <c:v>144</c:v>
                </c:pt>
                <c:pt idx="8">
                  <c:v>145</c:v>
                </c:pt>
                <c:pt idx="9">
                  <c:v>146</c:v>
                </c:pt>
                <c:pt idx="10">
                  <c:v>147</c:v>
                </c:pt>
                <c:pt idx="11">
                  <c:v>148</c:v>
                </c:pt>
                <c:pt idx="12">
                  <c:v>149</c:v>
                </c:pt>
                <c:pt idx="13">
                  <c:v>150</c:v>
                </c:pt>
                <c:pt idx="14">
                  <c:v>151</c:v>
                </c:pt>
                <c:pt idx="15">
                  <c:v>157</c:v>
                </c:pt>
                <c:pt idx="16">
                  <c:v>158</c:v>
                </c:pt>
              </c:numCache>
            </c:numRef>
          </c:cat>
          <c:val>
            <c:numRef>
              <c:f>DATA!$C$17:$S$17</c:f>
              <c:numCache>
                <c:formatCode>0.0_ </c:formatCode>
                <c:ptCount val="17"/>
                <c:pt idx="0">
                  <c:v>34.104938271604937</c:v>
                </c:pt>
                <c:pt idx="1">
                  <c:v>29.80132450331126</c:v>
                </c:pt>
                <c:pt idx="2">
                  <c:v>100</c:v>
                </c:pt>
                <c:pt idx="3">
                  <c:v>78.632478632478637</c:v>
                </c:pt>
                <c:pt idx="4">
                  <c:v>63.946406820950067</c:v>
                </c:pt>
                <c:pt idx="5">
                  <c:v>57.446808510638306</c:v>
                </c:pt>
                <c:pt idx="6">
                  <c:v>45.91836734693878</c:v>
                </c:pt>
                <c:pt idx="7">
                  <c:v>100</c:v>
                </c:pt>
                <c:pt idx="8">
                  <c:v>72.522522522522522</c:v>
                </c:pt>
                <c:pt idx="9">
                  <c:v>28.037383177570096</c:v>
                </c:pt>
                <c:pt idx="10">
                  <c:v>67.622950819672127</c:v>
                </c:pt>
                <c:pt idx="11">
                  <c:v>30.434782608695656</c:v>
                </c:pt>
                <c:pt idx="12">
                  <c:v>42.982456140350884</c:v>
                </c:pt>
                <c:pt idx="13">
                  <c:v>57.142857142857139</c:v>
                </c:pt>
                <c:pt idx="14">
                  <c:v>73.426573426573427</c:v>
                </c:pt>
                <c:pt idx="15">
                  <c:v>51.01553166069295</c:v>
                </c:pt>
                <c:pt idx="16">
                  <c:v>68.548387096774206</c:v>
                </c:pt>
              </c:numCache>
            </c:numRef>
          </c:val>
        </c:ser>
        <c:gapWidth val="55"/>
        <c:overlap val="100"/>
        <c:axId val="65223680"/>
        <c:axId val="65250048"/>
      </c:barChart>
      <c:lineChart>
        <c:grouping val="standard"/>
        <c:ser>
          <c:idx val="2"/>
          <c:order val="2"/>
          <c:tx>
            <c:strRef>
              <c:f>DATA!$B$12</c:f>
              <c:strCache>
                <c:ptCount val="1"/>
                <c:pt idx="0">
                  <c:v>男性支持率(%)</c:v>
                </c:pt>
              </c:strCache>
            </c:strRef>
          </c:tx>
          <c:spPr>
            <a:ln w="19050">
              <a:solidFill>
                <a:srgbClr val="00206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6"/>
            <c:spPr>
              <a:gradFill>
                <a:gsLst>
                  <a:gs pos="0">
                    <a:schemeClr val="accent5">
                      <a:lumMod val="20000"/>
                      <a:lumOff val="80000"/>
                    </a:schemeClr>
                  </a:gs>
                  <a:gs pos="25000">
                    <a:srgbClr val="4BACC6">
                      <a:lumMod val="60000"/>
                      <a:lumOff val="40000"/>
                    </a:srgbClr>
                  </a:gs>
                  <a:gs pos="75000">
                    <a:srgbClr val="0070C0"/>
                  </a:gs>
                  <a:gs pos="100000">
                    <a:srgbClr val="002060"/>
                  </a:gs>
                </a:gsLst>
                <a:lin ang="0" scaled="1"/>
              </a:gra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dLbls>
            <c:txPr>
              <a:bodyPr/>
              <a:lstStyle/>
              <a:p>
                <a:pPr>
                  <a:defRPr>
                    <a:solidFill>
                      <a:srgbClr val="002060"/>
                    </a:solidFill>
                    <a:latin typeface="HGP創英角ｺﾞｼｯｸUB" pitchFamily="50" charset="-128"/>
                    <a:ea typeface="HGP創英角ｺﾞｼｯｸUB" pitchFamily="50" charset="-128"/>
                  </a:defRPr>
                </a:pPr>
                <a:endParaRPr lang="ja-JP"/>
              </a:p>
            </c:txPr>
            <c:showVal val="1"/>
          </c:dLbls>
          <c:val>
            <c:numRef>
              <c:f>DATA!$C$12:$S$12</c:f>
              <c:numCache>
                <c:formatCode>0.0_ </c:formatCode>
                <c:ptCount val="17"/>
                <c:pt idx="0">
                  <c:v>41.17647058823529</c:v>
                </c:pt>
                <c:pt idx="1">
                  <c:v>40</c:v>
                </c:pt>
                <c:pt idx="2">
                  <c:v>0</c:v>
                </c:pt>
                <c:pt idx="3">
                  <c:v>8.695652173913043</c:v>
                </c:pt>
                <c:pt idx="4">
                  <c:v>26.666666666666668</c:v>
                </c:pt>
                <c:pt idx="5">
                  <c:v>22.222222222222221</c:v>
                </c:pt>
                <c:pt idx="6">
                  <c:v>11.111111111111111</c:v>
                </c:pt>
                <c:pt idx="7">
                  <c:v>0</c:v>
                </c:pt>
                <c:pt idx="8">
                  <c:v>14.285714285714285</c:v>
                </c:pt>
                <c:pt idx="9">
                  <c:v>20</c:v>
                </c:pt>
                <c:pt idx="10">
                  <c:v>9.0909090909090917</c:v>
                </c:pt>
                <c:pt idx="11">
                  <c:v>14.285714285714285</c:v>
                </c:pt>
                <c:pt idx="12">
                  <c:v>14.285714285714285</c:v>
                </c:pt>
                <c:pt idx="13">
                  <c:v>22.222222222222221</c:v>
                </c:pt>
                <c:pt idx="14">
                  <c:v>4.7619047619047619</c:v>
                </c:pt>
                <c:pt idx="15">
                  <c:v>71.428571428571431</c:v>
                </c:pt>
                <c:pt idx="16">
                  <c:v>10</c:v>
                </c:pt>
              </c:numCache>
            </c:numRef>
          </c:val>
        </c:ser>
        <c:ser>
          <c:idx val="3"/>
          <c:order val="3"/>
          <c:tx>
            <c:strRef>
              <c:f>DATA!$B$13</c:f>
              <c:strCache>
                <c:ptCount val="1"/>
                <c:pt idx="0">
                  <c:v>女性支持率(%)</c:v>
                </c:pt>
              </c:strCache>
            </c:strRef>
          </c:tx>
          <c:spPr>
            <a:ln w="19050">
              <a:solidFill>
                <a:srgbClr val="FF000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6"/>
            <c:spPr>
              <a:gradFill>
                <a:gsLst>
                  <a:gs pos="0">
                    <a:srgbClr val="C0504D">
                      <a:lumMod val="20000"/>
                      <a:lumOff val="80000"/>
                    </a:srgbClr>
                  </a:gs>
                  <a:gs pos="25000">
                    <a:srgbClr val="C0504D">
                      <a:lumMod val="60000"/>
                      <a:lumOff val="40000"/>
                    </a:srgbClr>
                  </a:gs>
                  <a:gs pos="75000">
                    <a:srgbClr val="FF0000"/>
                  </a:gs>
                  <a:gs pos="100000">
                    <a:srgbClr val="FF0000"/>
                  </a:gs>
                </a:gsLst>
                <a:lin ang="0" scaled="1"/>
              </a:gra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dLbls>
            <c:txPr>
              <a:bodyPr/>
              <a:lstStyle/>
              <a:p>
                <a:pPr>
                  <a:defRPr>
                    <a:solidFill>
                      <a:srgbClr val="FF0000"/>
                    </a:solidFill>
                    <a:latin typeface="HGP創英角ｺﾞｼｯｸUB" pitchFamily="50" charset="-128"/>
                    <a:ea typeface="HGP創英角ｺﾞｼｯｸUB" pitchFamily="50" charset="-128"/>
                  </a:defRPr>
                </a:pPr>
                <a:endParaRPr lang="ja-JP"/>
              </a:p>
            </c:txPr>
            <c:showVal val="1"/>
          </c:dLbls>
          <c:val>
            <c:numRef>
              <c:f>DATA!$C$13:$S$13</c:f>
              <c:numCache>
                <c:formatCode>0.0_ </c:formatCode>
                <c:ptCount val="17"/>
                <c:pt idx="0">
                  <c:v>21.311475409836063</c:v>
                </c:pt>
                <c:pt idx="1">
                  <c:v>16.981132075471699</c:v>
                </c:pt>
                <c:pt idx="2">
                  <c:v>4.2553191489361701</c:v>
                </c:pt>
                <c:pt idx="3">
                  <c:v>32</c:v>
                </c:pt>
                <c:pt idx="4">
                  <c:v>47.297297297297298</c:v>
                </c:pt>
                <c:pt idx="5">
                  <c:v>30</c:v>
                </c:pt>
                <c:pt idx="6">
                  <c:v>9.433962264150944</c:v>
                </c:pt>
                <c:pt idx="7">
                  <c:v>31.746031746031743</c:v>
                </c:pt>
                <c:pt idx="8">
                  <c:v>37.704918032786885</c:v>
                </c:pt>
                <c:pt idx="9">
                  <c:v>7.7922077922077921</c:v>
                </c:pt>
                <c:pt idx="10">
                  <c:v>18.9873417721519</c:v>
                </c:pt>
                <c:pt idx="11">
                  <c:v>6.25</c:v>
                </c:pt>
                <c:pt idx="12">
                  <c:v>10.76923076923077</c:v>
                </c:pt>
                <c:pt idx="13">
                  <c:v>29.629629629629626</c:v>
                </c:pt>
                <c:pt idx="14">
                  <c:v>13.157894736842104</c:v>
                </c:pt>
                <c:pt idx="15">
                  <c:v>74.390243902439025</c:v>
                </c:pt>
                <c:pt idx="16">
                  <c:v>21.794871794871796</c:v>
                </c:pt>
              </c:numCache>
            </c:numRef>
          </c:val>
        </c:ser>
        <c:marker val="1"/>
        <c:axId val="65223680"/>
        <c:axId val="65250048"/>
      </c:lineChart>
      <c:catAx>
        <c:axId val="65223680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>
                <a:latin typeface="ＭＳ Ｐ明朝" pitchFamily="18" charset="-128"/>
                <a:ea typeface="ＭＳ Ｐ明朝" pitchFamily="18" charset="-128"/>
              </a:defRPr>
            </a:pPr>
            <a:endParaRPr lang="ja-JP"/>
          </a:p>
        </c:txPr>
        <c:crossAx val="65250048"/>
        <c:crosses val="autoZero"/>
        <c:auto val="1"/>
        <c:lblAlgn val="ctr"/>
        <c:lblOffset val="100"/>
      </c:catAx>
      <c:valAx>
        <c:axId val="65250048"/>
        <c:scaling>
          <c:orientation val="minMax"/>
          <c:max val="100"/>
        </c:scaling>
        <c:axPos val="l"/>
        <c:majorGridlines/>
        <c:numFmt formatCode="0.0_ " sourceLinked="1"/>
        <c:majorTickMark val="none"/>
        <c:tickLblPos val="nextTo"/>
        <c:txPr>
          <a:bodyPr/>
          <a:lstStyle/>
          <a:p>
            <a:pPr>
              <a:defRPr>
                <a:latin typeface="ＭＳ Ｐ明朝" pitchFamily="18" charset="-128"/>
                <a:ea typeface="ＭＳ Ｐ明朝" pitchFamily="18" charset="-128"/>
              </a:defRPr>
            </a:pPr>
            <a:endParaRPr lang="ja-JP"/>
          </a:p>
        </c:txPr>
        <c:crossAx val="65223680"/>
        <c:crosses val="autoZero"/>
        <c:crossBetween val="between"/>
        <c:majorUnit val="25"/>
      </c:valAx>
    </c:plotArea>
    <c:legend>
      <c:legendPos val="b"/>
      <c:layout/>
      <c:txPr>
        <a:bodyPr/>
        <a:lstStyle/>
        <a:p>
          <a:pPr>
            <a:defRPr>
              <a:latin typeface="HG丸ｺﾞｼｯｸM-PRO" pitchFamily="50" charset="-128"/>
              <a:ea typeface="HG丸ｺﾞｼｯｸM-PRO" pitchFamily="50" charset="-128"/>
            </a:defRPr>
          </a:pPr>
          <a:endParaRPr lang="ja-JP"/>
        </a:p>
      </c:txPr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2" workbookViewId="0" zoomToFit="1"/>
  </sheetViews>
  <pageMargins left="0.7" right="0.7" top="0.75" bottom="0.75" header="0.3" footer="0.3"/>
  <pageSetup paperSize="9" orientation="landscape" horizontalDpi="4294967293" verticalDpi="0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81947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"/>
  <sheetViews>
    <sheetView topLeftCell="K1" workbookViewId="0">
      <selection activeCell="T1" sqref="T1:W1048576"/>
    </sheetView>
  </sheetViews>
  <sheetFormatPr defaultRowHeight="13.5"/>
  <cols>
    <col min="1" max="1" width="10.625" style="1" bestFit="1" customWidth="1"/>
    <col min="2" max="2" width="18.625" style="1" bestFit="1" customWidth="1"/>
    <col min="3" max="4" width="9.25" style="1" bestFit="1" customWidth="1"/>
    <col min="5" max="5" width="9.25" style="1" customWidth="1"/>
    <col min="6" max="7" width="9.25" style="1" bestFit="1" customWidth="1"/>
    <col min="8" max="8" width="7.75" style="1" bestFit="1" customWidth="1"/>
    <col min="9" max="12" width="9.25" style="1" bestFit="1" customWidth="1"/>
    <col min="13" max="13" width="7.75" style="1" bestFit="1" customWidth="1"/>
    <col min="14" max="15" width="9.25" style="1" bestFit="1" customWidth="1"/>
    <col min="16" max="16" width="7.75" style="1" bestFit="1" customWidth="1"/>
    <col min="17" max="17" width="7.75" style="2" bestFit="1" customWidth="1"/>
    <col min="18" max="16384" width="9" style="1"/>
  </cols>
  <sheetData>
    <row r="1" spans="1:19">
      <c r="A1" s="1" t="s">
        <v>5</v>
      </c>
    </row>
    <row r="2" spans="1:19">
      <c r="C2" s="2">
        <v>135</v>
      </c>
      <c r="D2" s="2">
        <v>136</v>
      </c>
      <c r="E2" s="2">
        <v>137</v>
      </c>
      <c r="F2" s="2">
        <v>138</v>
      </c>
      <c r="G2" s="2">
        <v>140</v>
      </c>
      <c r="H2" s="2">
        <v>141</v>
      </c>
      <c r="I2" s="2">
        <v>142</v>
      </c>
      <c r="J2" s="2">
        <v>144</v>
      </c>
      <c r="K2" s="2">
        <v>145</v>
      </c>
      <c r="L2" s="2">
        <v>146</v>
      </c>
      <c r="M2" s="2">
        <v>147</v>
      </c>
      <c r="N2" s="2">
        <v>148</v>
      </c>
      <c r="O2" s="2">
        <v>149</v>
      </c>
      <c r="P2" s="2">
        <v>150</v>
      </c>
      <c r="Q2" s="2">
        <v>151</v>
      </c>
      <c r="R2" s="2">
        <v>157</v>
      </c>
      <c r="S2" s="2">
        <v>158</v>
      </c>
    </row>
    <row r="3" spans="1:19">
      <c r="B3" s="11" t="s">
        <v>1</v>
      </c>
      <c r="C3" s="10">
        <f t="shared" ref="C3:F3" si="0">C4+C5</f>
        <v>78</v>
      </c>
      <c r="D3" s="10">
        <f t="shared" si="0"/>
        <v>63</v>
      </c>
      <c r="E3" s="10">
        <f t="shared" ref="E3" si="1">E4+E5</f>
        <v>58</v>
      </c>
      <c r="F3" s="10">
        <f t="shared" si="0"/>
        <v>73</v>
      </c>
      <c r="G3" s="10">
        <f t="shared" ref="G3:Q3" si="2">G4+G5</f>
        <v>89</v>
      </c>
      <c r="H3" s="10">
        <f t="shared" si="2"/>
        <v>78</v>
      </c>
      <c r="I3" s="10">
        <f t="shared" si="2"/>
        <v>62</v>
      </c>
      <c r="J3" s="10">
        <f t="shared" si="2"/>
        <v>74</v>
      </c>
      <c r="K3" s="10">
        <f t="shared" si="2"/>
        <v>68</v>
      </c>
      <c r="L3" s="10">
        <f t="shared" si="2"/>
        <v>87</v>
      </c>
      <c r="M3" s="10">
        <f t="shared" si="2"/>
        <v>90</v>
      </c>
      <c r="N3" s="10">
        <f t="shared" si="2"/>
        <v>87</v>
      </c>
      <c r="O3" s="10">
        <f t="shared" si="2"/>
        <v>72</v>
      </c>
      <c r="P3" s="10">
        <f t="shared" si="2"/>
        <v>108</v>
      </c>
      <c r="Q3" s="10">
        <f t="shared" si="2"/>
        <v>97</v>
      </c>
      <c r="R3" s="10">
        <f t="shared" ref="R3:S3" si="3">R4+R5</f>
        <v>110</v>
      </c>
      <c r="S3" s="10">
        <f t="shared" si="3"/>
        <v>108</v>
      </c>
    </row>
    <row r="4" spans="1:19">
      <c r="B4" s="7" t="s">
        <v>2</v>
      </c>
      <c r="C4" s="7">
        <v>17</v>
      </c>
      <c r="D4" s="7">
        <v>10</v>
      </c>
      <c r="E4" s="7">
        <v>11</v>
      </c>
      <c r="F4" s="7">
        <v>23</v>
      </c>
      <c r="G4" s="7">
        <v>15</v>
      </c>
      <c r="H4" s="7">
        <v>18</v>
      </c>
      <c r="I4" s="7">
        <v>9</v>
      </c>
      <c r="J4" s="7">
        <v>11</v>
      </c>
      <c r="K4" s="7">
        <v>7</v>
      </c>
      <c r="L4" s="7">
        <v>10</v>
      </c>
      <c r="M4" s="7">
        <v>11</v>
      </c>
      <c r="N4" s="7">
        <v>7</v>
      </c>
      <c r="O4" s="7">
        <v>7</v>
      </c>
      <c r="P4" s="7">
        <v>27</v>
      </c>
      <c r="Q4" s="7">
        <v>21</v>
      </c>
      <c r="R4" s="7">
        <v>28</v>
      </c>
      <c r="S4" s="7">
        <v>30</v>
      </c>
    </row>
    <row r="5" spans="1:19">
      <c r="B5" s="4" t="s">
        <v>3</v>
      </c>
      <c r="C5" s="4">
        <v>61</v>
      </c>
      <c r="D5" s="4">
        <v>53</v>
      </c>
      <c r="E5" s="4">
        <v>47</v>
      </c>
      <c r="F5" s="4">
        <v>50</v>
      </c>
      <c r="G5" s="4">
        <v>74</v>
      </c>
      <c r="H5" s="4">
        <v>60</v>
      </c>
      <c r="I5" s="4">
        <v>53</v>
      </c>
      <c r="J5" s="4">
        <v>63</v>
      </c>
      <c r="K5" s="4">
        <v>61</v>
      </c>
      <c r="L5" s="4">
        <v>77</v>
      </c>
      <c r="M5" s="4">
        <v>79</v>
      </c>
      <c r="N5" s="4">
        <v>80</v>
      </c>
      <c r="O5" s="4">
        <v>65</v>
      </c>
      <c r="P5" s="4">
        <v>81</v>
      </c>
      <c r="Q5" s="4">
        <v>76</v>
      </c>
      <c r="R5" s="4">
        <v>82</v>
      </c>
      <c r="S5" s="4">
        <v>78</v>
      </c>
    </row>
    <row r="6" spans="1:19">
      <c r="Q6" s="1"/>
    </row>
    <row r="7" spans="1:19">
      <c r="B7" s="11" t="s">
        <v>0</v>
      </c>
      <c r="C7" s="12">
        <f t="shared" ref="C7:F7" si="4">C8+C9</f>
        <v>20</v>
      </c>
      <c r="D7" s="12">
        <f t="shared" si="4"/>
        <v>13</v>
      </c>
      <c r="E7" s="12">
        <f t="shared" ref="E7" si="5">E8+E9</f>
        <v>2</v>
      </c>
      <c r="F7" s="12">
        <f t="shared" si="4"/>
        <v>18</v>
      </c>
      <c r="G7" s="12">
        <f t="shared" ref="G7:Q7" si="6">G8+G9</f>
        <v>39</v>
      </c>
      <c r="H7" s="12">
        <f t="shared" si="6"/>
        <v>22</v>
      </c>
      <c r="I7" s="12">
        <f t="shared" si="6"/>
        <v>6</v>
      </c>
      <c r="J7" s="12">
        <f t="shared" si="6"/>
        <v>20</v>
      </c>
      <c r="K7" s="12">
        <f t="shared" si="6"/>
        <v>24</v>
      </c>
      <c r="L7" s="12">
        <f t="shared" si="6"/>
        <v>8</v>
      </c>
      <c r="M7" s="12">
        <f t="shared" si="6"/>
        <v>16</v>
      </c>
      <c r="N7" s="12">
        <f t="shared" si="6"/>
        <v>6</v>
      </c>
      <c r="O7" s="12">
        <f t="shared" si="6"/>
        <v>8</v>
      </c>
      <c r="P7" s="12">
        <f t="shared" si="6"/>
        <v>30</v>
      </c>
      <c r="Q7" s="12">
        <f t="shared" si="6"/>
        <v>11</v>
      </c>
      <c r="R7" s="12">
        <f t="shared" ref="R7:S7" si="7">R8+R9</f>
        <v>81</v>
      </c>
      <c r="S7" s="12">
        <f t="shared" si="7"/>
        <v>20</v>
      </c>
    </row>
    <row r="8" spans="1:19">
      <c r="B8" s="7" t="s">
        <v>6</v>
      </c>
      <c r="C8" s="8">
        <v>7</v>
      </c>
      <c r="D8" s="8">
        <v>4</v>
      </c>
      <c r="E8" s="8">
        <v>0</v>
      </c>
      <c r="F8" s="8">
        <v>2</v>
      </c>
      <c r="G8" s="8">
        <v>4</v>
      </c>
      <c r="H8" s="8">
        <v>4</v>
      </c>
      <c r="I8" s="8">
        <v>1</v>
      </c>
      <c r="J8" s="8">
        <v>0</v>
      </c>
      <c r="K8" s="8">
        <v>1</v>
      </c>
      <c r="L8" s="8">
        <v>2</v>
      </c>
      <c r="M8" s="8">
        <v>1</v>
      </c>
      <c r="N8" s="8">
        <v>1</v>
      </c>
      <c r="O8" s="8">
        <v>1</v>
      </c>
      <c r="P8" s="8">
        <v>6</v>
      </c>
      <c r="Q8" s="8">
        <v>1</v>
      </c>
      <c r="R8" s="8">
        <v>20</v>
      </c>
      <c r="S8" s="8">
        <v>3</v>
      </c>
    </row>
    <row r="9" spans="1:19">
      <c r="B9" s="4" t="s">
        <v>7</v>
      </c>
      <c r="C9" s="6">
        <v>13</v>
      </c>
      <c r="D9" s="6">
        <v>9</v>
      </c>
      <c r="E9" s="6">
        <v>2</v>
      </c>
      <c r="F9" s="6">
        <v>16</v>
      </c>
      <c r="G9" s="6">
        <v>35</v>
      </c>
      <c r="H9" s="6">
        <v>18</v>
      </c>
      <c r="I9" s="6">
        <v>5</v>
      </c>
      <c r="J9" s="6">
        <v>20</v>
      </c>
      <c r="K9" s="6">
        <v>23</v>
      </c>
      <c r="L9" s="6">
        <v>6</v>
      </c>
      <c r="M9" s="6">
        <v>15</v>
      </c>
      <c r="N9" s="6">
        <v>5</v>
      </c>
      <c r="O9" s="6">
        <v>7</v>
      </c>
      <c r="P9" s="6">
        <v>24</v>
      </c>
      <c r="Q9" s="6">
        <v>10</v>
      </c>
      <c r="R9" s="6">
        <v>61</v>
      </c>
      <c r="S9" s="6">
        <v>17</v>
      </c>
    </row>
    <row r="10" spans="1:19"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R10" s="2"/>
      <c r="S10" s="2"/>
    </row>
    <row r="11" spans="1:19">
      <c r="B11" s="11" t="s">
        <v>8</v>
      </c>
      <c r="C11" s="13">
        <f t="shared" ref="C11:F11" si="8">C7/C3*100</f>
        <v>25.641025641025639</v>
      </c>
      <c r="D11" s="13">
        <f t="shared" si="8"/>
        <v>20.634920634920633</v>
      </c>
      <c r="E11" s="13">
        <f t="shared" ref="E11" si="9">E7/E3*100</f>
        <v>3.4482758620689653</v>
      </c>
      <c r="F11" s="13">
        <f t="shared" si="8"/>
        <v>24.657534246575342</v>
      </c>
      <c r="G11" s="13">
        <f t="shared" ref="G11:Q11" si="10">G7/G3*100</f>
        <v>43.820224719101127</v>
      </c>
      <c r="H11" s="13">
        <f t="shared" si="10"/>
        <v>28.205128205128204</v>
      </c>
      <c r="I11" s="13">
        <f t="shared" si="10"/>
        <v>9.67741935483871</v>
      </c>
      <c r="J11" s="13">
        <f t="shared" si="10"/>
        <v>27.027027027027028</v>
      </c>
      <c r="K11" s="13">
        <f t="shared" si="10"/>
        <v>35.294117647058826</v>
      </c>
      <c r="L11" s="13">
        <f t="shared" si="10"/>
        <v>9.1954022988505741</v>
      </c>
      <c r="M11" s="13">
        <f t="shared" si="10"/>
        <v>17.777777777777779</v>
      </c>
      <c r="N11" s="13">
        <f t="shared" si="10"/>
        <v>6.8965517241379306</v>
      </c>
      <c r="O11" s="13">
        <f t="shared" si="10"/>
        <v>11.111111111111111</v>
      </c>
      <c r="P11" s="13">
        <f t="shared" si="10"/>
        <v>27.777777777777779</v>
      </c>
      <c r="Q11" s="13">
        <f t="shared" si="10"/>
        <v>11.340206185567011</v>
      </c>
      <c r="R11" s="13">
        <f t="shared" ref="R11:S11" si="11">R7/R3*100</f>
        <v>73.636363636363626</v>
      </c>
      <c r="S11" s="13">
        <f t="shared" si="11"/>
        <v>18.518518518518519</v>
      </c>
    </row>
    <row r="12" spans="1:19">
      <c r="B12" s="7" t="s">
        <v>9</v>
      </c>
      <c r="C12" s="9">
        <f t="shared" ref="C12:F12" si="12">C8/C4*100</f>
        <v>41.17647058823529</v>
      </c>
      <c r="D12" s="9">
        <f t="shared" si="12"/>
        <v>40</v>
      </c>
      <c r="E12" s="9">
        <f t="shared" ref="E12" si="13">E8/E4*100</f>
        <v>0</v>
      </c>
      <c r="F12" s="9">
        <f t="shared" si="12"/>
        <v>8.695652173913043</v>
      </c>
      <c r="G12" s="9">
        <f t="shared" ref="G12:Q12" si="14">G8/G4*100</f>
        <v>26.666666666666668</v>
      </c>
      <c r="H12" s="9">
        <f t="shared" si="14"/>
        <v>22.222222222222221</v>
      </c>
      <c r="I12" s="9">
        <f t="shared" si="14"/>
        <v>11.111111111111111</v>
      </c>
      <c r="J12" s="9">
        <f t="shared" si="14"/>
        <v>0</v>
      </c>
      <c r="K12" s="9">
        <f t="shared" si="14"/>
        <v>14.285714285714285</v>
      </c>
      <c r="L12" s="9">
        <f t="shared" si="14"/>
        <v>20</v>
      </c>
      <c r="M12" s="9">
        <f t="shared" si="14"/>
        <v>9.0909090909090917</v>
      </c>
      <c r="N12" s="9">
        <f t="shared" si="14"/>
        <v>14.285714285714285</v>
      </c>
      <c r="O12" s="9">
        <f t="shared" si="14"/>
        <v>14.285714285714285</v>
      </c>
      <c r="P12" s="9">
        <f t="shared" si="14"/>
        <v>22.222222222222221</v>
      </c>
      <c r="Q12" s="9">
        <f t="shared" si="14"/>
        <v>4.7619047619047619</v>
      </c>
      <c r="R12" s="9">
        <f t="shared" ref="R12:S12" si="15">R8/R4*100</f>
        <v>71.428571428571431</v>
      </c>
      <c r="S12" s="9">
        <f t="shared" si="15"/>
        <v>10</v>
      </c>
    </row>
    <row r="13" spans="1:19">
      <c r="B13" s="4" t="s">
        <v>10</v>
      </c>
      <c r="C13" s="5">
        <f t="shared" ref="C13:F13" si="16">C9/C5*100</f>
        <v>21.311475409836063</v>
      </c>
      <c r="D13" s="5">
        <f t="shared" si="16"/>
        <v>16.981132075471699</v>
      </c>
      <c r="E13" s="5">
        <f t="shared" ref="E13" si="17">E9/E5*100</f>
        <v>4.2553191489361701</v>
      </c>
      <c r="F13" s="5">
        <f t="shared" si="16"/>
        <v>32</v>
      </c>
      <c r="G13" s="5">
        <f t="shared" ref="G13:Q13" si="18">G9/G5*100</f>
        <v>47.297297297297298</v>
      </c>
      <c r="H13" s="5">
        <f t="shared" si="18"/>
        <v>30</v>
      </c>
      <c r="I13" s="5">
        <f t="shared" si="18"/>
        <v>9.433962264150944</v>
      </c>
      <c r="J13" s="5">
        <f t="shared" si="18"/>
        <v>31.746031746031743</v>
      </c>
      <c r="K13" s="5">
        <f t="shared" si="18"/>
        <v>37.704918032786885</v>
      </c>
      <c r="L13" s="5">
        <f t="shared" si="18"/>
        <v>7.7922077922077921</v>
      </c>
      <c r="M13" s="5">
        <f t="shared" si="18"/>
        <v>18.9873417721519</v>
      </c>
      <c r="N13" s="5">
        <f t="shared" si="18"/>
        <v>6.25</v>
      </c>
      <c r="O13" s="5">
        <f t="shared" si="18"/>
        <v>10.76923076923077</v>
      </c>
      <c r="P13" s="5">
        <f t="shared" si="18"/>
        <v>29.629629629629626</v>
      </c>
      <c r="Q13" s="5">
        <f t="shared" si="18"/>
        <v>13.157894736842104</v>
      </c>
      <c r="R13" s="5">
        <f t="shared" ref="R13:S13" si="19">R9/R5*100</f>
        <v>74.390243902439025</v>
      </c>
      <c r="S13" s="5">
        <f t="shared" si="19"/>
        <v>21.794871794871796</v>
      </c>
    </row>
    <row r="14" spans="1:19">
      <c r="B14" s="14" t="s">
        <v>4</v>
      </c>
      <c r="C14" s="13">
        <f t="shared" ref="C14:F14" si="20">SUM(C12:C13)</f>
        <v>62.487945998071353</v>
      </c>
      <c r="D14" s="13">
        <f t="shared" si="20"/>
        <v>56.981132075471699</v>
      </c>
      <c r="E14" s="13">
        <f t="shared" ref="E14" si="21">SUM(E12:E13)</f>
        <v>4.2553191489361701</v>
      </c>
      <c r="F14" s="13">
        <f t="shared" si="20"/>
        <v>40.695652173913047</v>
      </c>
      <c r="G14" s="13">
        <f t="shared" ref="G14:Q14" si="22">SUM(G12:G13)</f>
        <v>73.963963963963963</v>
      </c>
      <c r="H14" s="13">
        <f t="shared" si="22"/>
        <v>52.222222222222221</v>
      </c>
      <c r="I14" s="13">
        <f t="shared" si="22"/>
        <v>20.545073375262056</v>
      </c>
      <c r="J14" s="13">
        <f t="shared" si="22"/>
        <v>31.746031746031743</v>
      </c>
      <c r="K14" s="13">
        <f t="shared" si="22"/>
        <v>51.99063231850117</v>
      </c>
      <c r="L14" s="13">
        <f t="shared" si="22"/>
        <v>27.79220779220779</v>
      </c>
      <c r="M14" s="13">
        <f t="shared" si="22"/>
        <v>28.078250863060994</v>
      </c>
      <c r="N14" s="13">
        <f t="shared" si="22"/>
        <v>20.535714285714285</v>
      </c>
      <c r="O14" s="13">
        <f t="shared" si="22"/>
        <v>25.054945054945055</v>
      </c>
      <c r="P14" s="13">
        <f t="shared" si="22"/>
        <v>51.851851851851848</v>
      </c>
      <c r="Q14" s="13">
        <f t="shared" si="22"/>
        <v>17.919799498746865</v>
      </c>
      <c r="R14" s="13">
        <f t="shared" ref="R14:S14" si="23">SUM(R12:R13)</f>
        <v>145.81881533101046</v>
      </c>
      <c r="S14" s="13">
        <f t="shared" si="23"/>
        <v>31.794871794871796</v>
      </c>
    </row>
    <row r="15" spans="1:19">
      <c r="B15" s="14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</row>
    <row r="16" spans="1:19">
      <c r="B16" s="7" t="s">
        <v>11</v>
      </c>
      <c r="C16" s="9">
        <f t="shared" ref="C16:F16" si="24">C12/C14*100</f>
        <v>65.895061728395063</v>
      </c>
      <c r="D16" s="9">
        <f t="shared" si="24"/>
        <v>70.19867549668875</v>
      </c>
      <c r="E16" s="9">
        <f t="shared" ref="E16" si="25">E12/E14*100</f>
        <v>0</v>
      </c>
      <c r="F16" s="9">
        <f t="shared" si="24"/>
        <v>21.367521367521363</v>
      </c>
      <c r="G16" s="9">
        <f t="shared" ref="G16:Q16" si="26">G12/G14*100</f>
        <v>36.05359317904994</v>
      </c>
      <c r="H16" s="9">
        <f t="shared" si="26"/>
        <v>42.553191489361701</v>
      </c>
      <c r="I16" s="9">
        <f t="shared" si="26"/>
        <v>54.08163265306122</v>
      </c>
      <c r="J16" s="9">
        <f t="shared" si="26"/>
        <v>0</v>
      </c>
      <c r="K16" s="9">
        <f t="shared" si="26"/>
        <v>27.477477477477475</v>
      </c>
      <c r="L16" s="9">
        <f t="shared" si="26"/>
        <v>71.962616822429908</v>
      </c>
      <c r="M16" s="9">
        <f t="shared" si="26"/>
        <v>32.377049180327866</v>
      </c>
      <c r="N16" s="9">
        <f t="shared" si="26"/>
        <v>69.565217391304344</v>
      </c>
      <c r="O16" s="9">
        <f t="shared" si="26"/>
        <v>57.017543859649123</v>
      </c>
      <c r="P16" s="9">
        <f t="shared" si="26"/>
        <v>42.857142857142861</v>
      </c>
      <c r="Q16" s="9">
        <f t="shared" si="26"/>
        <v>26.573426573426577</v>
      </c>
      <c r="R16" s="9">
        <f t="shared" ref="R16:S16" si="27">R12/R14*100</f>
        <v>48.98446833930705</v>
      </c>
      <c r="S16" s="9">
        <f t="shared" si="27"/>
        <v>31.451612903225808</v>
      </c>
    </row>
    <row r="17" spans="2:19">
      <c r="B17" s="4" t="s">
        <v>12</v>
      </c>
      <c r="C17" s="5">
        <f t="shared" ref="C17:F17" si="28">C13/C14*100</f>
        <v>34.104938271604937</v>
      </c>
      <c r="D17" s="5">
        <f t="shared" si="28"/>
        <v>29.80132450331126</v>
      </c>
      <c r="E17" s="5">
        <f t="shared" ref="E17" si="29">E13/E14*100</f>
        <v>100</v>
      </c>
      <c r="F17" s="5">
        <f t="shared" si="28"/>
        <v>78.632478632478637</v>
      </c>
      <c r="G17" s="5">
        <f t="shared" ref="G17:Q17" si="30">G13/G14*100</f>
        <v>63.946406820950067</v>
      </c>
      <c r="H17" s="5">
        <f t="shared" si="30"/>
        <v>57.446808510638306</v>
      </c>
      <c r="I17" s="5">
        <f t="shared" si="30"/>
        <v>45.91836734693878</v>
      </c>
      <c r="J17" s="5">
        <f t="shared" si="30"/>
        <v>100</v>
      </c>
      <c r="K17" s="5">
        <f t="shared" si="30"/>
        <v>72.522522522522522</v>
      </c>
      <c r="L17" s="5">
        <f t="shared" si="30"/>
        <v>28.037383177570096</v>
      </c>
      <c r="M17" s="5">
        <f t="shared" si="30"/>
        <v>67.622950819672127</v>
      </c>
      <c r="N17" s="5">
        <f t="shared" si="30"/>
        <v>30.434782608695656</v>
      </c>
      <c r="O17" s="5">
        <f t="shared" si="30"/>
        <v>42.982456140350884</v>
      </c>
      <c r="P17" s="5">
        <f t="shared" si="30"/>
        <v>57.142857142857139</v>
      </c>
      <c r="Q17" s="5">
        <f t="shared" si="30"/>
        <v>73.426573426573427</v>
      </c>
      <c r="R17" s="5">
        <f t="shared" ref="R17:S17" si="31">R13/R14*100</f>
        <v>51.01553166069295</v>
      </c>
      <c r="S17" s="5">
        <f t="shared" si="31"/>
        <v>68.548387096774206</v>
      </c>
    </row>
    <row r="18" spans="2:19">
      <c r="C18" s="3">
        <f t="shared" ref="C18:F18" si="32">SUM(C16:C17)</f>
        <v>100</v>
      </c>
      <c r="D18" s="3">
        <f t="shared" si="32"/>
        <v>100.00000000000001</v>
      </c>
      <c r="E18" s="3">
        <f t="shared" ref="E18" si="33">SUM(E16:E17)</f>
        <v>100</v>
      </c>
      <c r="F18" s="3">
        <f t="shared" si="32"/>
        <v>100</v>
      </c>
      <c r="G18" s="3">
        <f t="shared" ref="G18:N18" si="34">SUM(G16:G17)</f>
        <v>100</v>
      </c>
      <c r="H18" s="3">
        <f t="shared" si="34"/>
        <v>100</v>
      </c>
      <c r="I18" s="3">
        <f t="shared" si="34"/>
        <v>100</v>
      </c>
      <c r="J18" s="3">
        <f t="shared" si="34"/>
        <v>100</v>
      </c>
      <c r="K18" s="3">
        <f t="shared" si="34"/>
        <v>100</v>
      </c>
      <c r="L18" s="3">
        <f t="shared" si="34"/>
        <v>100</v>
      </c>
      <c r="M18" s="3">
        <f t="shared" si="34"/>
        <v>100</v>
      </c>
      <c r="N18" s="3">
        <f t="shared" si="34"/>
        <v>100</v>
      </c>
      <c r="O18" s="3">
        <f t="shared" ref="O18:P18" si="35">SUM(O16:O17)</f>
        <v>100</v>
      </c>
      <c r="P18" s="3">
        <f t="shared" si="35"/>
        <v>100</v>
      </c>
      <c r="Q18" s="3">
        <f>SUM(Q16:Q17)</f>
        <v>100</v>
      </c>
      <c r="R18" s="3">
        <f t="shared" ref="R18:S18" si="36">SUM(R16:R17)</f>
        <v>100</v>
      </c>
      <c r="S18" s="3">
        <f t="shared" si="36"/>
        <v>100.00000000000001</v>
      </c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グラフ</vt:lpstr>
      </vt:variant>
      <vt:variant>
        <vt:i4>1</vt:i4>
      </vt:variant>
    </vt:vector>
  </HeadingPairs>
  <TitlesOfParts>
    <vt:vector size="3" baseType="lpstr">
      <vt:lpstr>DATA</vt:lpstr>
      <vt:lpstr>Sheet3</vt:lpstr>
      <vt:lpstr>Graph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nagaimaru</dc:creator>
  <cp:lastModifiedBy>nagaimaru</cp:lastModifiedBy>
  <cp:lastPrinted>2013-09-30T06:26:51Z</cp:lastPrinted>
  <dcterms:created xsi:type="dcterms:W3CDTF">2013-09-29T09:37:49Z</dcterms:created>
  <dcterms:modified xsi:type="dcterms:W3CDTF">2014-06-18T13:07:07Z</dcterms:modified>
</cp:coreProperties>
</file>