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3" i="1"/>
  <c r="L3"/>
  <c r="M3"/>
  <c r="N3"/>
  <c r="K7"/>
  <c r="K11" s="1"/>
  <c r="L7"/>
  <c r="M7"/>
  <c r="M11" s="1"/>
  <c r="N7"/>
  <c r="K12"/>
  <c r="L12"/>
  <c r="M12"/>
  <c r="N12"/>
  <c r="K13"/>
  <c r="K14" s="1"/>
  <c r="L13"/>
  <c r="M13"/>
  <c r="M14" s="1"/>
  <c r="M16" s="1"/>
  <c r="N13"/>
  <c r="F3"/>
  <c r="G3"/>
  <c r="H3"/>
  <c r="I3"/>
  <c r="J3"/>
  <c r="F7"/>
  <c r="G7"/>
  <c r="G11" s="1"/>
  <c r="H7"/>
  <c r="I7"/>
  <c r="J7"/>
  <c r="F12"/>
  <c r="G12"/>
  <c r="H12"/>
  <c r="I12"/>
  <c r="J12"/>
  <c r="F13"/>
  <c r="G13"/>
  <c r="G14" s="1"/>
  <c r="G16" s="1"/>
  <c r="H13"/>
  <c r="I13"/>
  <c r="J13"/>
  <c r="F14"/>
  <c r="F17" s="1"/>
  <c r="H14"/>
  <c r="H16" s="1"/>
  <c r="H11" l="1"/>
  <c r="F11"/>
  <c r="N11"/>
  <c r="N14"/>
  <c r="N16" s="1"/>
  <c r="M17"/>
  <c r="M18" s="1"/>
  <c r="L11"/>
  <c r="L14"/>
  <c r="L16" s="1"/>
  <c r="K16"/>
  <c r="K18" s="1"/>
  <c r="K17"/>
  <c r="J14"/>
  <c r="J16" s="1"/>
  <c r="J11"/>
  <c r="I14"/>
  <c r="I16" s="1"/>
  <c r="I11"/>
  <c r="J17"/>
  <c r="J18" s="1"/>
  <c r="H17"/>
  <c r="H18" s="1"/>
  <c r="G18"/>
  <c r="G17"/>
  <c r="F16"/>
  <c r="F18" s="1"/>
  <c r="C3"/>
  <c r="C7"/>
  <c r="C12"/>
  <c r="C13"/>
  <c r="E12"/>
  <c r="D12"/>
  <c r="D13"/>
  <c r="E13"/>
  <c r="D7"/>
  <c r="D3"/>
  <c r="E7"/>
  <c r="E3"/>
  <c r="L17" l="1"/>
  <c r="N17"/>
  <c r="N18" s="1"/>
  <c r="L18"/>
  <c r="I17"/>
  <c r="I18" s="1"/>
  <c r="D11"/>
  <c r="E14"/>
  <c r="E16" s="1"/>
  <c r="E11"/>
  <c r="C11"/>
  <c r="D14"/>
  <c r="D17" s="1"/>
  <c r="C14"/>
  <c r="C16" s="1"/>
  <c r="E17" l="1"/>
  <c r="E18" s="1"/>
  <c r="D16"/>
  <c r="D18" s="1"/>
  <c r="C17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<sst xmlns="http://schemas.openxmlformats.org/spreadsheetml/2006/main" count="13" uniqueCount="13">
  <si>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</si>
  <si>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</si>
  <si>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</si>
  <si>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</si>
  <si>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</si>
  <si>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双星アニマート</t>
    <rPh sb="0" eb="1">
      <t>ソウ</t>
    </rPh>
    <rPh sb="1" eb="2">
      <t>セイ</t>
    </rPh>
    <phoneticPr fontId="1"/>
  </si>
  <si>
    <t>男性票(%)</t>
    <rPh sb="0" eb="2">
      <t>ダンセイ</t>
    </rPh>
    <rPh sb="2" eb="3">
      <t>ヒョウ</t>
    </rPh>
    <phoneticPr fontId="1"/>
  </si>
  <si>
    <t>女性票(%)</t>
    <rPh sb="0" eb="2">
      <t>ジョセイ</t>
    </rPh>
    <rPh sb="2" eb="3">
      <t>ヒョウ</t>
    </rPh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</si>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</sst>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双星アニマート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DATA!$C$2:$N$2</c:f>
              <c:numCache>
                <c:formatCode>General</c:formatCode>
                <c:ptCount val="12"/>
                <c:pt idx="0">
                  <c:v>149</c:v>
                </c:pt>
                <c:pt idx="1">
                  <c:v>150</c:v>
                </c:pt>
                <c:pt idx="2">
                  <c:v>151</c:v>
                </c:pt>
                <c:pt idx="3">
                  <c:v>155</c:v>
                </c:pt>
                <c:pt idx="4">
                  <c:v>156</c:v>
                </c:pt>
                <c:pt idx="5">
                  <c:v>158</c:v>
                </c:pt>
                <c:pt idx="6">
                  <c:v>160</c:v>
                </c:pt>
                <c:pt idx="7">
                  <c:v>161</c:v>
                </c:pt>
                <c:pt idx="8">
                  <c:v>162</c:v>
                </c:pt>
                <c:pt idx="9">
                  <c:v>163</c:v>
                </c:pt>
                <c:pt idx="10">
                  <c:v>164</c:v>
                </c:pt>
                <c:pt idx="11">
                  <c:v>165</c:v>
                </c:pt>
              </c:numCache>
            </c:numRef>
          </c:cat>
          <c:val>
            <c:numRef>
              <c:f>DATA!$C$16:$N$16</c:f>
              <c:numCache>
                <c:formatCode>0.0_ </c:formatCode>
                <c:ptCount val="12"/>
                <c:pt idx="0">
                  <c:v>45.774647887323944</c:v>
                </c:pt>
                <c:pt idx="1">
                  <c:v>40</c:v>
                </c:pt>
                <c:pt idx="2">
                  <c:v>15.32258064516129</c:v>
                </c:pt>
                <c:pt idx="3">
                  <c:v>55.830388692579504</c:v>
                </c:pt>
                <c:pt idx="4">
                  <c:v>49.923896499238971</c:v>
                </c:pt>
                <c:pt idx="5">
                  <c:v>46.428571428571431</c:v>
                </c:pt>
                <c:pt idx="6">
                  <c:v>39.239513916111328</c:v>
                </c:pt>
                <c:pt idx="7">
                  <c:v>45.643793369313805</c:v>
                </c:pt>
                <c:pt idx="8">
                  <c:v>34.403669724770644</c:v>
                </c:pt>
                <c:pt idx="9">
                  <c:v>44.086021505376344</c:v>
                </c:pt>
                <c:pt idx="10">
                  <c:v>41.253263707571804</c:v>
                </c:pt>
                <c:pt idx="11">
                  <c:v>54.185022026431717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DATA!$C$2:$N$2</c:f>
              <c:numCache>
                <c:formatCode>General</c:formatCode>
                <c:ptCount val="12"/>
                <c:pt idx="0">
                  <c:v>149</c:v>
                </c:pt>
                <c:pt idx="1">
                  <c:v>150</c:v>
                </c:pt>
                <c:pt idx="2">
                  <c:v>151</c:v>
                </c:pt>
                <c:pt idx="3">
                  <c:v>155</c:v>
                </c:pt>
                <c:pt idx="4">
                  <c:v>156</c:v>
                </c:pt>
                <c:pt idx="5">
                  <c:v>158</c:v>
                </c:pt>
                <c:pt idx="6">
                  <c:v>160</c:v>
                </c:pt>
                <c:pt idx="7">
                  <c:v>161</c:v>
                </c:pt>
                <c:pt idx="8">
                  <c:v>162</c:v>
                </c:pt>
                <c:pt idx="9">
                  <c:v>163</c:v>
                </c:pt>
                <c:pt idx="10">
                  <c:v>164</c:v>
                </c:pt>
                <c:pt idx="11">
                  <c:v>165</c:v>
                </c:pt>
              </c:numCache>
            </c:numRef>
          </c:cat>
          <c:val>
            <c:numRef>
              <c:f>DATA!$C$17:$N$17</c:f>
              <c:numCache>
                <c:formatCode>0.0_ </c:formatCode>
                <c:ptCount val="12"/>
                <c:pt idx="0">
                  <c:v>54.225352112676063</c:v>
                </c:pt>
                <c:pt idx="1">
                  <c:v>60</c:v>
                </c:pt>
                <c:pt idx="2">
                  <c:v>84.677419354838705</c:v>
                </c:pt>
                <c:pt idx="3">
                  <c:v>44.169611307420489</c:v>
                </c:pt>
                <c:pt idx="4">
                  <c:v>50.076103500761036</c:v>
                </c:pt>
                <c:pt idx="5">
                  <c:v>53.571428571428569</c:v>
                </c:pt>
                <c:pt idx="6">
                  <c:v>60.760486083888679</c:v>
                </c:pt>
                <c:pt idx="7">
                  <c:v>54.356206630686202</c:v>
                </c:pt>
                <c:pt idx="8">
                  <c:v>65.596330275229349</c:v>
                </c:pt>
                <c:pt idx="9">
                  <c:v>55.913978494623649</c:v>
                </c:pt>
                <c:pt idx="10">
                  <c:v>58.746736292428203</c:v>
                </c:pt>
                <c:pt idx="11">
                  <c:v>45.81497797356829</c:v>
                </c:pt>
              </c:numCache>
            </c:numRef>
          </c:val>
        </c:ser>
        <c:gapWidth val="55"/>
        <c:overlap val="100"/>
        <c:axId val="116011776"/>
        <c:axId val="116013312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DATA!$C$12:$N$12</c:f>
              <c:numCache>
                <c:formatCode>0.0_ </c:formatCode>
                <c:ptCount val="12"/>
                <c:pt idx="0">
                  <c:v>28.571428571428569</c:v>
                </c:pt>
                <c:pt idx="1">
                  <c:v>7.4074074074074066</c:v>
                </c:pt>
                <c:pt idx="2">
                  <c:v>4.7619047619047619</c:v>
                </c:pt>
                <c:pt idx="3">
                  <c:v>16</c:v>
                </c:pt>
                <c:pt idx="4">
                  <c:v>57.142857142857139</c:v>
                </c:pt>
                <c:pt idx="5">
                  <c:v>60</c:v>
                </c:pt>
                <c:pt idx="6">
                  <c:v>52</c:v>
                </c:pt>
                <c:pt idx="7">
                  <c:v>53.333333333333336</c:v>
                </c:pt>
                <c:pt idx="8">
                  <c:v>9.0909090909090917</c:v>
                </c:pt>
                <c:pt idx="9">
                  <c:v>23.076923076923077</c:v>
                </c:pt>
                <c:pt idx="10">
                  <c:v>16</c:v>
                </c:pt>
                <c:pt idx="11">
                  <c:v>57.692307692307686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DATA!$C$13:$N$13</c:f>
              <c:numCache>
                <c:formatCode>0.0_ </c:formatCode>
                <c:ptCount val="12"/>
                <c:pt idx="0">
                  <c:v>33.846153846153847</c:v>
                </c:pt>
                <c:pt idx="1">
                  <c:v>11.111111111111111</c:v>
                </c:pt>
                <c:pt idx="2">
                  <c:v>26.315789473684209</c:v>
                </c:pt>
                <c:pt idx="3">
                  <c:v>12.658227848101266</c:v>
                </c:pt>
                <c:pt idx="4">
                  <c:v>57.317073170731703</c:v>
                </c:pt>
                <c:pt idx="5">
                  <c:v>69.230769230769226</c:v>
                </c:pt>
                <c:pt idx="6">
                  <c:v>80.519480519480524</c:v>
                </c:pt>
                <c:pt idx="7">
                  <c:v>63.513513513513509</c:v>
                </c:pt>
                <c:pt idx="8">
                  <c:v>17.333333333333336</c:v>
                </c:pt>
                <c:pt idx="9">
                  <c:v>29.268292682926827</c:v>
                </c:pt>
                <c:pt idx="10">
                  <c:v>22.784810126582279</c:v>
                </c:pt>
                <c:pt idx="11">
                  <c:v>48.780487804878049</c:v>
                </c:pt>
              </c:numCache>
            </c:numRef>
          </c:val>
        </c:ser>
        <c:marker val="1"/>
        <c:axId val="116011776"/>
        <c:axId val="116013312"/>
      </c:lineChart>
      <c:catAx>
        <c:axId val="1160117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16013312"/>
        <c:crosses val="autoZero"/>
        <c:auto val="1"/>
        <c:lblAlgn val="ctr"/>
        <c:lblOffset val="100"/>
      </c:catAx>
      <c:valAx>
        <c:axId val="116013312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16011776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opLeftCell="C1" workbookViewId="0">
      <selection activeCell="O1" sqref="O1:S1048576"/>
    </sheetView>
  </sheetViews>
  <sheetFormatPr defaultRowHeight="13.5"/>
  <cols>
    <col min="1" max="1" width="10.625" style="1" bestFit="1" customWidth="1"/>
    <col min="2" max="2" width="18.625" style="1" bestFit="1" customWidth="1"/>
    <col min="3" max="3" width="9.25" style="1" bestFit="1" customWidth="1"/>
    <col min="4" max="4" width="7.75" style="1" bestFit="1" customWidth="1"/>
    <col min="5" max="5" width="7.75" style="2" bestFit="1" customWidth="1"/>
    <col min="6" max="16384" width="9" style="1"/>
  </cols>
  <sheetData>
    <row r="1" spans="1:14">
      <c r="A1" s="1" t="s">
        <v>5</v>
      </c>
    </row>
    <row r="2" spans="1:14">
      <c r="C2" s="2">
        <v>149</v>
      </c>
      <c r="D2" s="2">
        <v>150</v>
      </c>
      <c r="E2" s="2">
        <v>151</v>
      </c>
      <c r="F2" s="2">
        <v>155</v>
      </c>
      <c r="G2" s="2">
        <v>156</v>
      </c>
      <c r="H2" s="2">
        <v>158</v>
      </c>
      <c r="I2" s="2">
        <v>160</v>
      </c>
      <c r="J2" s="2">
        <v>161</v>
      </c>
      <c r="K2" s="2">
        <v>162</v>
      </c>
      <c r="L2" s="2">
        <v>163</v>
      </c>
      <c r="M2" s="2">
        <v>164</v>
      </c>
      <c r="N2" s="2">
        <v>165</v>
      </c>
    </row>
    <row r="3" spans="1:14">
      <c r="B3" s="11" t="s">
        <v>1</v>
      </c>
      <c r="C3" s="10">
        <f t="shared" ref="C3:E3" si="0">C4+C5</f>
        <v>72</v>
      </c>
      <c r="D3" s="10">
        <f t="shared" si="0"/>
        <v>108</v>
      </c>
      <c r="E3" s="10">
        <f t="shared" si="0"/>
        <v>97</v>
      </c>
      <c r="F3" s="10">
        <f t="shared" ref="F3:J3" si="1">F4+F5</f>
        <v>104</v>
      </c>
      <c r="G3" s="10">
        <f t="shared" si="1"/>
        <v>110</v>
      </c>
      <c r="H3" s="10">
        <f t="shared" si="1"/>
        <v>108</v>
      </c>
      <c r="I3" s="10">
        <f t="shared" si="1"/>
        <v>102</v>
      </c>
      <c r="J3" s="10">
        <f t="shared" si="1"/>
        <v>89</v>
      </c>
      <c r="K3" s="10">
        <f t="shared" ref="K3:N3" si="2">K4+K5</f>
        <v>97</v>
      </c>
      <c r="L3" s="10">
        <f t="shared" si="2"/>
        <v>108</v>
      </c>
      <c r="M3" s="10">
        <f t="shared" si="2"/>
        <v>104</v>
      </c>
      <c r="N3" s="10">
        <f t="shared" si="2"/>
        <v>108</v>
      </c>
    </row>
    <row r="4" spans="1:14">
      <c r="B4" s="7" t="s">
        <v>2</v>
      </c>
      <c r="C4" s="7">
        <v>7</v>
      </c>
      <c r="D4" s="7">
        <v>27</v>
      </c>
      <c r="E4" s="7">
        <v>21</v>
      </c>
      <c r="F4" s="7">
        <v>25</v>
      </c>
      <c r="G4" s="7">
        <v>28</v>
      </c>
      <c r="H4" s="7">
        <v>30</v>
      </c>
      <c r="I4" s="7">
        <v>25</v>
      </c>
      <c r="J4" s="7">
        <v>15</v>
      </c>
      <c r="K4" s="7">
        <v>22</v>
      </c>
      <c r="L4" s="7">
        <v>26</v>
      </c>
      <c r="M4" s="7">
        <v>25</v>
      </c>
      <c r="N4" s="7">
        <v>26</v>
      </c>
    </row>
    <row r="5" spans="1:14">
      <c r="B5" s="4" t="s">
        <v>3</v>
      </c>
      <c r="C5" s="4">
        <v>65</v>
      </c>
      <c r="D5" s="4">
        <v>81</v>
      </c>
      <c r="E5" s="4">
        <v>76</v>
      </c>
      <c r="F5" s="4">
        <v>79</v>
      </c>
      <c r="G5" s="4">
        <v>82</v>
      </c>
      <c r="H5" s="4">
        <v>78</v>
      </c>
      <c r="I5" s="4">
        <v>77</v>
      </c>
      <c r="J5" s="4">
        <v>74</v>
      </c>
      <c r="K5" s="4">
        <v>75</v>
      </c>
      <c r="L5" s="4">
        <v>82</v>
      </c>
      <c r="M5" s="4">
        <v>79</v>
      </c>
      <c r="N5" s="4">
        <v>82</v>
      </c>
    </row>
    <row r="6" spans="1:14">
      <c r="E6" s="1"/>
    </row>
    <row r="7" spans="1:14">
      <c r="B7" s="11" t="s">
        <v>0</v>
      </c>
      <c r="C7" s="12">
        <f t="shared" ref="C7:E7" si="3">C8+C9</f>
        <v>24</v>
      </c>
      <c r="D7" s="12">
        <f t="shared" si="3"/>
        <v>11</v>
      </c>
      <c r="E7" s="12">
        <f t="shared" si="3"/>
        <v>21</v>
      </c>
      <c r="F7" s="12">
        <f t="shared" ref="F7:J7" si="4">F8+F9</f>
        <v>14</v>
      </c>
      <c r="G7" s="12">
        <f t="shared" si="4"/>
        <v>63</v>
      </c>
      <c r="H7" s="12">
        <f t="shared" si="4"/>
        <v>72</v>
      </c>
      <c r="I7" s="12">
        <f t="shared" si="4"/>
        <v>75</v>
      </c>
      <c r="J7" s="12">
        <f t="shared" si="4"/>
        <v>55</v>
      </c>
      <c r="K7" s="12">
        <f t="shared" ref="K7:N7" si="5">K8+K9</f>
        <v>15</v>
      </c>
      <c r="L7" s="12">
        <f t="shared" si="5"/>
        <v>30</v>
      </c>
      <c r="M7" s="12">
        <f t="shared" si="5"/>
        <v>22</v>
      </c>
      <c r="N7" s="12">
        <f t="shared" si="5"/>
        <v>55</v>
      </c>
    </row>
    <row r="8" spans="1:14">
      <c r="B8" s="7" t="s">
        <v>6</v>
      </c>
      <c r="C8" s="8">
        <v>2</v>
      </c>
      <c r="D8" s="8">
        <v>2</v>
      </c>
      <c r="E8" s="8">
        <v>1</v>
      </c>
      <c r="F8" s="8">
        <v>4</v>
      </c>
      <c r="G8" s="8">
        <v>16</v>
      </c>
      <c r="H8" s="8">
        <v>18</v>
      </c>
      <c r="I8" s="8">
        <v>13</v>
      </c>
      <c r="J8" s="8">
        <v>8</v>
      </c>
      <c r="K8" s="8">
        <v>2</v>
      </c>
      <c r="L8" s="8">
        <v>6</v>
      </c>
      <c r="M8" s="8">
        <v>4</v>
      </c>
      <c r="N8" s="8">
        <v>15</v>
      </c>
    </row>
    <row r="9" spans="1:14">
      <c r="B9" s="4" t="s">
        <v>7</v>
      </c>
      <c r="C9" s="6">
        <v>22</v>
      </c>
      <c r="D9" s="6">
        <v>9</v>
      </c>
      <c r="E9" s="6">
        <v>20</v>
      </c>
      <c r="F9" s="6">
        <v>10</v>
      </c>
      <c r="G9" s="6">
        <v>47</v>
      </c>
      <c r="H9" s="6">
        <v>54</v>
      </c>
      <c r="I9" s="6">
        <v>62</v>
      </c>
      <c r="J9" s="6">
        <v>47</v>
      </c>
      <c r="K9" s="6">
        <v>13</v>
      </c>
      <c r="L9" s="6">
        <v>24</v>
      </c>
      <c r="M9" s="6">
        <v>18</v>
      </c>
      <c r="N9" s="6">
        <v>40</v>
      </c>
    </row>
    <row r="10" spans="1:14">
      <c r="C10" s="2"/>
      <c r="F10" s="2"/>
      <c r="G10" s="2"/>
      <c r="H10" s="2"/>
      <c r="I10" s="2"/>
      <c r="J10" s="2"/>
      <c r="K10" s="2"/>
      <c r="L10" s="2"/>
      <c r="M10" s="2"/>
      <c r="N10" s="2"/>
    </row>
    <row r="11" spans="1:14">
      <c r="B11" s="11" t="s">
        <v>8</v>
      </c>
      <c r="C11" s="13">
        <f t="shared" ref="C11:E11" si="6">C7/C3*100</f>
        <v>33.333333333333329</v>
      </c>
      <c r="D11" s="13">
        <f t="shared" si="6"/>
        <v>10.185185185185185</v>
      </c>
      <c r="E11" s="13">
        <f t="shared" si="6"/>
        <v>21.649484536082475</v>
      </c>
      <c r="F11" s="13">
        <f t="shared" ref="F11:J11" si="7">F7/F3*100</f>
        <v>13.461538461538462</v>
      </c>
      <c r="G11" s="13">
        <f t="shared" si="7"/>
        <v>57.272727272727273</v>
      </c>
      <c r="H11" s="13">
        <f t="shared" si="7"/>
        <v>66.666666666666657</v>
      </c>
      <c r="I11" s="13">
        <f t="shared" si="7"/>
        <v>73.529411764705884</v>
      </c>
      <c r="J11" s="13">
        <f t="shared" si="7"/>
        <v>61.797752808988761</v>
      </c>
      <c r="K11" s="13">
        <f t="shared" ref="K11:N11" si="8">K7/K3*100</f>
        <v>15.463917525773196</v>
      </c>
      <c r="L11" s="13">
        <f t="shared" si="8"/>
        <v>27.777777777777779</v>
      </c>
      <c r="M11" s="13">
        <f t="shared" si="8"/>
        <v>21.153846153846153</v>
      </c>
      <c r="N11" s="13">
        <f t="shared" si="8"/>
        <v>50.925925925925931</v>
      </c>
    </row>
    <row r="12" spans="1:14">
      <c r="B12" s="7" t="s">
        <v>9</v>
      </c>
      <c r="C12" s="9">
        <f t="shared" ref="C12:E12" si="9">C8/C4*100</f>
        <v>28.571428571428569</v>
      </c>
      <c r="D12" s="9">
        <f t="shared" si="9"/>
        <v>7.4074074074074066</v>
      </c>
      <c r="E12" s="9">
        <f t="shared" si="9"/>
        <v>4.7619047619047619</v>
      </c>
      <c r="F12" s="9">
        <f t="shared" ref="F12:J12" si="10">F8/F4*100</f>
        <v>16</v>
      </c>
      <c r="G12" s="9">
        <f t="shared" si="10"/>
        <v>57.142857142857139</v>
      </c>
      <c r="H12" s="9">
        <f t="shared" si="10"/>
        <v>60</v>
      </c>
      <c r="I12" s="9">
        <f t="shared" si="10"/>
        <v>52</v>
      </c>
      <c r="J12" s="9">
        <f t="shared" si="10"/>
        <v>53.333333333333336</v>
      </c>
      <c r="K12" s="9">
        <f t="shared" ref="K12:N12" si="11">K8/K4*100</f>
        <v>9.0909090909090917</v>
      </c>
      <c r="L12" s="9">
        <f t="shared" si="11"/>
        <v>23.076923076923077</v>
      </c>
      <c r="M12" s="9">
        <f t="shared" si="11"/>
        <v>16</v>
      </c>
      <c r="N12" s="9">
        <f t="shared" si="11"/>
        <v>57.692307692307686</v>
      </c>
    </row>
    <row r="13" spans="1:14">
      <c r="B13" s="4" t="s">
        <v>10</v>
      </c>
      <c r="C13" s="5">
        <f t="shared" ref="C13:E13" si="12">C9/C5*100</f>
        <v>33.846153846153847</v>
      </c>
      <c r="D13" s="5">
        <f t="shared" si="12"/>
        <v>11.111111111111111</v>
      </c>
      <c r="E13" s="5">
        <f t="shared" si="12"/>
        <v>26.315789473684209</v>
      </c>
      <c r="F13" s="5">
        <f t="shared" ref="F13:J13" si="13">F9/F5*100</f>
        <v>12.658227848101266</v>
      </c>
      <c r="G13" s="5">
        <f t="shared" si="13"/>
        <v>57.317073170731703</v>
      </c>
      <c r="H13" s="5">
        <f t="shared" si="13"/>
        <v>69.230769230769226</v>
      </c>
      <c r="I13" s="5">
        <f t="shared" si="13"/>
        <v>80.519480519480524</v>
      </c>
      <c r="J13" s="5">
        <f t="shared" si="13"/>
        <v>63.513513513513509</v>
      </c>
      <c r="K13" s="5">
        <f t="shared" ref="K13:N13" si="14">K9/K5*100</f>
        <v>17.333333333333336</v>
      </c>
      <c r="L13" s="5">
        <f t="shared" si="14"/>
        <v>29.268292682926827</v>
      </c>
      <c r="M13" s="5">
        <f t="shared" si="14"/>
        <v>22.784810126582279</v>
      </c>
      <c r="N13" s="5">
        <f t="shared" si="14"/>
        <v>48.780487804878049</v>
      </c>
    </row>
    <row r="14" spans="1:14">
      <c r="B14" s="14" t="s">
        <v>4</v>
      </c>
      <c r="C14" s="13">
        <f t="shared" ref="C14:E14" si="15">SUM(C12:C13)</f>
        <v>62.417582417582416</v>
      </c>
      <c r="D14" s="13">
        <f t="shared" si="15"/>
        <v>18.518518518518519</v>
      </c>
      <c r="E14" s="13">
        <f t="shared" si="15"/>
        <v>31.077694235588972</v>
      </c>
      <c r="F14" s="13">
        <f t="shared" ref="F14:J14" si="16">SUM(F12:F13)</f>
        <v>28.658227848101266</v>
      </c>
      <c r="G14" s="13">
        <f t="shared" si="16"/>
        <v>114.45993031358884</v>
      </c>
      <c r="H14" s="13">
        <f t="shared" si="16"/>
        <v>129.23076923076923</v>
      </c>
      <c r="I14" s="13">
        <f t="shared" si="16"/>
        <v>132.51948051948051</v>
      </c>
      <c r="J14" s="13">
        <f t="shared" si="16"/>
        <v>116.84684684684684</v>
      </c>
      <c r="K14" s="13">
        <f t="shared" ref="K14:N14" si="17">SUM(K12:K13)</f>
        <v>26.424242424242429</v>
      </c>
      <c r="L14" s="13">
        <f t="shared" si="17"/>
        <v>52.345215759849907</v>
      </c>
      <c r="M14" s="13">
        <f t="shared" si="17"/>
        <v>38.784810126582279</v>
      </c>
      <c r="N14" s="13">
        <f t="shared" si="17"/>
        <v>106.47279549718573</v>
      </c>
    </row>
    <row r="15" spans="1:14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>
      <c r="B16" s="7" t="s">
        <v>11</v>
      </c>
      <c r="C16" s="9">
        <f t="shared" ref="C16:E16" si="18">C12/C14*100</f>
        <v>45.774647887323944</v>
      </c>
      <c r="D16" s="9">
        <f t="shared" si="18"/>
        <v>40</v>
      </c>
      <c r="E16" s="9">
        <f t="shared" si="18"/>
        <v>15.32258064516129</v>
      </c>
      <c r="F16" s="9">
        <f t="shared" ref="F16:J16" si="19">F12/F14*100</f>
        <v>55.830388692579504</v>
      </c>
      <c r="G16" s="9">
        <f t="shared" si="19"/>
        <v>49.923896499238971</v>
      </c>
      <c r="H16" s="9">
        <f t="shared" si="19"/>
        <v>46.428571428571431</v>
      </c>
      <c r="I16" s="9">
        <f t="shared" si="19"/>
        <v>39.239513916111328</v>
      </c>
      <c r="J16" s="9">
        <f t="shared" si="19"/>
        <v>45.643793369313805</v>
      </c>
      <c r="K16" s="9">
        <f t="shared" ref="K16:N16" si="20">K12/K14*100</f>
        <v>34.403669724770644</v>
      </c>
      <c r="L16" s="9">
        <f t="shared" si="20"/>
        <v>44.086021505376344</v>
      </c>
      <c r="M16" s="9">
        <f t="shared" si="20"/>
        <v>41.253263707571804</v>
      </c>
      <c r="N16" s="9">
        <f t="shared" si="20"/>
        <v>54.185022026431717</v>
      </c>
    </row>
    <row r="17" spans="2:14">
      <c r="B17" s="4" t="s">
        <v>12</v>
      </c>
      <c r="C17" s="5">
        <f t="shared" ref="C17:E17" si="21">C13/C14*100</f>
        <v>54.225352112676063</v>
      </c>
      <c r="D17" s="5">
        <f t="shared" si="21"/>
        <v>60</v>
      </c>
      <c r="E17" s="5">
        <f t="shared" si="21"/>
        <v>84.677419354838705</v>
      </c>
      <c r="F17" s="5">
        <f t="shared" ref="F17:J17" si="22">F13/F14*100</f>
        <v>44.169611307420489</v>
      </c>
      <c r="G17" s="5">
        <f t="shared" si="22"/>
        <v>50.076103500761036</v>
      </c>
      <c r="H17" s="5">
        <f t="shared" si="22"/>
        <v>53.571428571428569</v>
      </c>
      <c r="I17" s="5">
        <f t="shared" si="22"/>
        <v>60.760486083888679</v>
      </c>
      <c r="J17" s="5">
        <f t="shared" si="22"/>
        <v>54.356206630686202</v>
      </c>
      <c r="K17" s="5">
        <f t="shared" ref="K17:N17" si="23">K13/K14*100</f>
        <v>65.596330275229349</v>
      </c>
      <c r="L17" s="5">
        <f t="shared" si="23"/>
        <v>55.913978494623649</v>
      </c>
      <c r="M17" s="5">
        <f t="shared" si="23"/>
        <v>58.746736292428203</v>
      </c>
      <c r="N17" s="5">
        <f t="shared" si="23"/>
        <v>45.81497797356829</v>
      </c>
    </row>
    <row r="18" spans="2:14">
      <c r="C18" s="3">
        <f t="shared" ref="C18:D18" si="24">SUM(C16:C17)</f>
        <v>100</v>
      </c>
      <c r="D18" s="3">
        <f t="shared" si="24"/>
        <v>100</v>
      </c>
      <c r="E18" s="3">
        <f>SUM(E16:E17)</f>
        <v>100</v>
      </c>
      <c r="F18" s="3">
        <f t="shared" ref="F18:J18" si="25">SUM(F16:F17)</f>
        <v>100</v>
      </c>
      <c r="G18" s="3">
        <f t="shared" si="25"/>
        <v>100</v>
      </c>
      <c r="H18" s="3">
        <f t="shared" si="25"/>
        <v>100</v>
      </c>
      <c r="I18" s="3">
        <f t="shared" si="25"/>
        <v>100</v>
      </c>
      <c r="J18" s="3">
        <f t="shared" si="25"/>
        <v>100</v>
      </c>
      <c r="K18" s="3">
        <f t="shared" ref="K18:N18" si="26">SUM(K16:K17)</f>
        <v>100</v>
      </c>
      <c r="L18" s="3">
        <f t="shared" si="26"/>
        <v>100</v>
      </c>
      <c r="M18" s="3">
        <f t="shared" si="26"/>
        <v>100</v>
      </c>
      <c r="N18" s="3">
        <f t="shared" si="26"/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2015-01-05T12:02:08Z</dcterms:modified>
</cp:coreProperties>
</file>