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18315" windowHeight="11865"/>
  </bookViews>
  <sheets>
    <sheet name="Graph" sheetId="8" r:id="rId1"/>
    <sheet name="DATA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3" i="1"/>
  <c r="L3"/>
  <c r="M3"/>
  <c r="K7"/>
  <c r="L7"/>
  <c r="M7"/>
  <c r="K12"/>
  <c r="L12"/>
  <c r="M12"/>
  <c r="K13"/>
  <c r="L13"/>
  <c r="M13"/>
  <c r="G3"/>
  <c r="H3"/>
  <c r="I3"/>
  <c r="J3"/>
  <c r="G7"/>
  <c r="H7"/>
  <c r="I7"/>
  <c r="J7"/>
  <c r="G12"/>
  <c r="H12"/>
  <c r="I12"/>
  <c r="J12"/>
  <c r="G13"/>
  <c r="G14" s="1"/>
  <c r="G16" s="1"/>
  <c r="H13"/>
  <c r="I13"/>
  <c r="J13"/>
  <c r="I14"/>
  <c r="I17" s="1"/>
  <c r="M11" l="1"/>
  <c r="K11"/>
  <c r="M14"/>
  <c r="M16" s="1"/>
  <c r="L11"/>
  <c r="L14"/>
  <c r="L17" s="1"/>
  <c r="K14"/>
  <c r="K16" s="1"/>
  <c r="J14"/>
  <c r="J16" s="1"/>
  <c r="I16"/>
  <c r="I18" s="1"/>
  <c r="I11"/>
  <c r="H14"/>
  <c r="H16" s="1"/>
  <c r="G11"/>
  <c r="J11"/>
  <c r="H11"/>
  <c r="G17"/>
  <c r="G18" s="1"/>
  <c r="C3"/>
  <c r="C7"/>
  <c r="C12"/>
  <c r="C13"/>
  <c r="D3"/>
  <c r="D7"/>
  <c r="D12"/>
  <c r="D13"/>
  <c r="E3"/>
  <c r="E7"/>
  <c r="E12"/>
  <c r="E13"/>
  <c r="F12"/>
  <c r="F13"/>
  <c r="F7"/>
  <c r="F3"/>
  <c r="M17" l="1"/>
  <c r="M18" s="1"/>
  <c r="L16"/>
  <c r="L18" s="1"/>
  <c r="K17"/>
  <c r="K18" s="1"/>
  <c r="J17"/>
  <c r="J18" s="1"/>
  <c r="H17"/>
  <c r="H18" s="1"/>
  <c r="F14"/>
  <c r="F16" s="1"/>
  <c r="F11"/>
  <c r="C14"/>
  <c r="C16" s="1"/>
  <c r="C11"/>
  <c r="D14"/>
  <c r="D17" s="1"/>
  <c r="E11"/>
  <c r="D11"/>
  <c r="E14"/>
  <c r="E16" s="1"/>
  <c r="D16" l="1"/>
  <c r="D18" s="1"/>
  <c r="F17"/>
  <c r="F18" s="1"/>
  <c r="C17"/>
  <c r="C18" s="1"/>
  <c r="E17"/>
  <c r="E18" s="1"/>
</calcChain>
</file>

<file path=xl/sharedStrings.xml><?xml version="1.0" encoding="utf-8"?>
<sst xmlns="http://schemas.openxmlformats.org/spreadsheetml/2006/main" count="13" uniqueCount="13">
  <si>
    <t>票数</t>
    <rPh sb="0" eb="2">
      <t>ヒョウスウ</t>
    </rPh>
    <phoneticPr fontId="1"/>
  </si>
  <si>
    <t>有効投票枚数</t>
    <rPh sb="0" eb="2">
      <t>ユウコウ</t>
    </rPh>
    <rPh sb="2" eb="4">
      <t>トウヒョウ</t>
    </rPh>
    <rPh sb="4" eb="6">
      <t>マイスウ</t>
    </rPh>
    <phoneticPr fontId="1"/>
  </si>
  <si>
    <t>男性有効投票枚数</t>
    <rPh sb="0" eb="2">
      <t>ダンセイ</t>
    </rPh>
    <rPh sb="2" eb="4">
      <t>ユウコウ</t>
    </rPh>
    <rPh sb="4" eb="6">
      <t>トウヒョウ</t>
    </rPh>
    <rPh sb="6" eb="8">
      <t>マイスウ</t>
    </rPh>
    <phoneticPr fontId="1"/>
  </si>
  <si>
    <t>女性有効投票枚数</t>
    <rPh sb="0" eb="2">
      <t>ジョセイ</t>
    </rPh>
    <rPh sb="2" eb="4">
      <t>ユウコウ</t>
    </rPh>
    <rPh sb="4" eb="6">
      <t>トウヒョウ</t>
    </rPh>
    <rPh sb="6" eb="8">
      <t>マイスウ</t>
    </rPh>
    <phoneticPr fontId="1"/>
  </si>
  <si>
    <t>男女比支持率合計</t>
    <rPh sb="0" eb="3">
      <t>ダンジョヒ</t>
    </rPh>
    <rPh sb="3" eb="6">
      <t>シジリツ</t>
    </rPh>
    <rPh sb="6" eb="8">
      <t>ゴウケイ</t>
    </rPh>
    <phoneticPr fontId="1"/>
  </si>
  <si>
    <t>男性票(%)</t>
    <rPh sb="0" eb="2">
      <t>ダンセイ</t>
    </rPh>
    <rPh sb="2" eb="3">
      <t>ヒョウ</t>
    </rPh>
    <phoneticPr fontId="1"/>
  </si>
  <si>
    <t>女性票(%)</t>
    <rPh sb="0" eb="2">
      <t>ジョセイ</t>
    </rPh>
    <rPh sb="2" eb="3">
      <t>ヒョウ</t>
    </rPh>
    <phoneticPr fontId="1"/>
  </si>
  <si>
    <t>全支持率(%)</t>
    <rPh sb="0" eb="1">
      <t>ゼン</t>
    </rPh>
    <rPh sb="1" eb="4">
      <t>シジリツ</t>
    </rPh>
    <phoneticPr fontId="1"/>
  </si>
  <si>
    <t>男性支持率(%)</t>
    <rPh sb="0" eb="2">
      <t>ダンセイ</t>
    </rPh>
    <rPh sb="2" eb="5">
      <t>シジリツ</t>
    </rPh>
    <phoneticPr fontId="1"/>
  </si>
  <si>
    <t>女性支持率(%)</t>
    <rPh sb="0" eb="2">
      <t>ジョセイ</t>
    </rPh>
    <rPh sb="2" eb="5">
      <t>シジリツ</t>
    </rPh>
    <phoneticPr fontId="1"/>
  </si>
  <si>
    <t>男性構成比率(%)</t>
    <rPh sb="0" eb="2">
      <t>ダンセイ</t>
    </rPh>
    <phoneticPr fontId="1"/>
  </si>
  <si>
    <t>女性構成比率(%)</t>
    <rPh sb="0" eb="2">
      <t>ジョセイ</t>
    </rPh>
    <phoneticPr fontId="1"/>
  </si>
  <si>
    <t>サイクロン</t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</si>
</sst>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rgb="FF00206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176" fontId="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style val="26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HG丸ｺﾞｼｯｸM-PRO" pitchFamily="50" charset="-128"/>
                <a:ea typeface="HG丸ｺﾞｼｯｸM-PRO" pitchFamily="50" charset="-128"/>
              </a:rPr>
              <a:t>サイクロン</a:t>
            </a:r>
            <a:endParaRPr lang="ja-JP">
              <a:latin typeface="HG丸ｺﾞｼｯｸM-PRO" pitchFamily="50" charset="-128"/>
              <a:ea typeface="HG丸ｺﾞｼｯｸM-PRO" pitchFamily="50" charset="-128"/>
            </a:endParaRPr>
          </a:p>
        </c:rich>
      </c:tx>
      <c:layout/>
    </c:title>
    <c:plotArea>
      <c:layout/>
      <c:barChart>
        <c:barDir val="col"/>
        <c:grouping val="stacked"/>
        <c:ser>
          <c:idx val="0"/>
          <c:order val="0"/>
          <c:tx>
            <c:strRef>
              <c:f>DATA!$B$16</c:f>
              <c:strCache>
                <c:ptCount val="1"/>
                <c:pt idx="0">
                  <c:v>男性構成比率(%)</c:v>
                </c:pt>
              </c:strCache>
            </c:strRef>
          </c:tx>
          <c:spPr>
            <a:gradFill>
              <a:gsLst>
                <a:gs pos="0">
                  <a:srgbClr val="00B0F0"/>
                </a:gs>
                <a:gs pos="25000">
                  <a:srgbClr val="4BACC6">
                    <a:lumMod val="40000"/>
                    <a:lumOff val="60000"/>
                  </a:srgbClr>
                </a:gs>
                <a:gs pos="75000">
                  <a:schemeClr val="accent5">
                    <a:lumMod val="20000"/>
                    <a:lumOff val="80000"/>
                  </a:schemeClr>
                </a:gs>
                <a:gs pos="100000">
                  <a:srgbClr val="00B0F0"/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Base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151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162</c:v>
                </c:pt>
                <c:pt idx="9">
                  <c:v>163</c:v>
                </c:pt>
                <c:pt idx="10">
                  <c:v>164</c:v>
                </c:pt>
              </c:numCache>
            </c:numRef>
          </c:cat>
          <c:val>
            <c:numRef>
              <c:f>DATA!$C$16:$M$16</c:f>
              <c:numCache>
                <c:formatCode>0.0_ </c:formatCode>
                <c:ptCount val="11"/>
                <c:pt idx="0">
                  <c:v>58.955223880597018</c:v>
                </c:pt>
                <c:pt idx="1">
                  <c:v>48.780487804878042</c:v>
                </c:pt>
                <c:pt idx="2">
                  <c:v>48.148148148148145</c:v>
                </c:pt>
                <c:pt idx="3">
                  <c:v>58.611825192802058</c:v>
                </c:pt>
                <c:pt idx="4">
                  <c:v>52.524491333835712</c:v>
                </c:pt>
                <c:pt idx="5">
                  <c:v>39.062499999999993</c:v>
                </c:pt>
                <c:pt idx="6">
                  <c:v>56.521739130434788</c:v>
                </c:pt>
                <c:pt idx="7">
                  <c:v>35.426008968609864</c:v>
                </c:pt>
                <c:pt idx="8">
                  <c:v>64.01137980085349</c:v>
                </c:pt>
                <c:pt idx="9">
                  <c:v>60.02928257686677</c:v>
                </c:pt>
                <c:pt idx="10">
                  <c:v>52.516619183285854</c:v>
                </c:pt>
              </c:numCache>
            </c:numRef>
          </c:val>
        </c:ser>
        <c:ser>
          <c:idx val="1"/>
          <c:order val="1"/>
          <c:tx>
            <c:strRef>
              <c:f>DATA!$B$17</c:f>
              <c:strCache>
                <c:ptCount val="1"/>
                <c:pt idx="0">
                  <c:v>女性構成比率(%)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25000">
                  <a:schemeClr val="accent2">
                    <a:lumMod val="20000"/>
                    <a:lumOff val="80000"/>
                  </a:schemeClr>
                </a:gs>
                <a:gs pos="75000">
                  <a:srgbClr val="C0504D">
                    <a:lumMod val="20000"/>
                    <a:lumOff val="8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0" scaled="1"/>
            </a:gradFill>
          </c:spPr>
          <c:dLbls>
            <c:txPr>
              <a:bodyPr/>
              <a:lstStyle/>
              <a:p>
                <a:pPr>
                  <a:defRPr>
                    <a:latin typeface="Impact" pitchFamily="34" charset="0"/>
                  </a:defRPr>
                </a:pPr>
                <a:endParaRPr lang="ja-JP"/>
              </a:p>
            </c:txPr>
            <c:dLblPos val="inEnd"/>
            <c:showVal val="1"/>
          </c:dLbls>
          <c:cat>
            <c:numRef>
              <c:f>DATA!$C$2:$M$2</c:f>
              <c:numCache>
                <c:formatCode>General</c:formatCode>
                <c:ptCount val="11"/>
                <c:pt idx="0">
                  <c:v>147</c:v>
                </c:pt>
                <c:pt idx="1">
                  <c:v>148</c:v>
                </c:pt>
                <c:pt idx="2">
                  <c:v>149</c:v>
                </c:pt>
                <c:pt idx="3">
                  <c:v>151</c:v>
                </c:pt>
                <c:pt idx="4">
                  <c:v>157</c:v>
                </c:pt>
                <c:pt idx="5">
                  <c:v>158</c:v>
                </c:pt>
                <c:pt idx="6">
                  <c:v>159</c:v>
                </c:pt>
                <c:pt idx="7">
                  <c:v>160</c:v>
                </c:pt>
                <c:pt idx="8">
                  <c:v>162</c:v>
                </c:pt>
                <c:pt idx="9">
                  <c:v>163</c:v>
                </c:pt>
                <c:pt idx="10">
                  <c:v>164</c:v>
                </c:pt>
              </c:numCache>
            </c:numRef>
          </c:cat>
          <c:val>
            <c:numRef>
              <c:f>DATA!$C$17:$M$17</c:f>
              <c:numCache>
                <c:formatCode>0.0_ </c:formatCode>
                <c:ptCount val="11"/>
                <c:pt idx="0">
                  <c:v>41.044776119402982</c:v>
                </c:pt>
                <c:pt idx="1">
                  <c:v>51.219512195121951</c:v>
                </c:pt>
                <c:pt idx="2">
                  <c:v>51.851851851851848</c:v>
                </c:pt>
                <c:pt idx="3">
                  <c:v>41.388174807197949</c:v>
                </c:pt>
                <c:pt idx="4">
                  <c:v>47.475508666164288</c:v>
                </c:pt>
                <c:pt idx="5">
                  <c:v>60.9375</c:v>
                </c:pt>
                <c:pt idx="6">
                  <c:v>43.478260869565219</c:v>
                </c:pt>
                <c:pt idx="7">
                  <c:v>64.573991031390136</c:v>
                </c:pt>
                <c:pt idx="8">
                  <c:v>35.988620199146517</c:v>
                </c:pt>
                <c:pt idx="9">
                  <c:v>39.970717423133237</c:v>
                </c:pt>
                <c:pt idx="10">
                  <c:v>47.483380816714146</c:v>
                </c:pt>
              </c:numCache>
            </c:numRef>
          </c:val>
        </c:ser>
        <c:gapWidth val="55"/>
        <c:overlap val="100"/>
        <c:axId val="83258368"/>
        <c:axId val="84837120"/>
      </c:barChart>
      <c:lineChart>
        <c:grouping val="standard"/>
        <c:ser>
          <c:idx val="2"/>
          <c:order val="2"/>
          <c:tx>
            <c:strRef>
              <c:f>DATA!$B$12</c:f>
              <c:strCache>
                <c:ptCount val="1"/>
                <c:pt idx="0">
                  <c:v>男性支持率(%)</c:v>
                </c:pt>
              </c:strCache>
            </c:strRef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chemeClr val="accent5">
                      <a:lumMod val="20000"/>
                      <a:lumOff val="80000"/>
                    </a:schemeClr>
                  </a:gs>
                  <a:gs pos="25000">
                    <a:srgbClr val="4BACC6">
                      <a:lumMod val="60000"/>
                      <a:lumOff val="40000"/>
                    </a:srgbClr>
                  </a:gs>
                  <a:gs pos="75000">
                    <a:srgbClr val="0070C0"/>
                  </a:gs>
                  <a:gs pos="100000">
                    <a:srgbClr val="00206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00206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DATA!$C$12:$M$12</c:f>
              <c:numCache>
                <c:formatCode>0.0_ </c:formatCode>
                <c:ptCount val="11"/>
                <c:pt idx="0">
                  <c:v>36.363636363636367</c:v>
                </c:pt>
                <c:pt idx="1">
                  <c:v>42.857142857142854</c:v>
                </c:pt>
                <c:pt idx="2">
                  <c:v>14.285714285714285</c:v>
                </c:pt>
                <c:pt idx="3">
                  <c:v>42.857142857142854</c:v>
                </c:pt>
                <c:pt idx="4">
                  <c:v>60.714285714285708</c:v>
                </c:pt>
                <c:pt idx="5">
                  <c:v>22.222222222222221</c:v>
                </c:pt>
                <c:pt idx="6">
                  <c:v>46.428571428571431</c:v>
                </c:pt>
                <c:pt idx="7">
                  <c:v>22.222222222222221</c:v>
                </c:pt>
                <c:pt idx="8">
                  <c:v>26.086956521739129</c:v>
                </c:pt>
                <c:pt idx="9">
                  <c:v>38.461538461538467</c:v>
                </c:pt>
                <c:pt idx="10">
                  <c:v>28.000000000000004</c:v>
                </c:pt>
              </c:numCache>
            </c:numRef>
          </c:val>
        </c:ser>
        <c:ser>
          <c:idx val="3"/>
          <c:order val="3"/>
          <c:tx>
            <c:strRef>
              <c:f>DATA!$B$13</c:f>
              <c:strCache>
                <c:ptCount val="1"/>
                <c:pt idx="0">
                  <c:v>女性支持率(%)</c:v>
                </c:pt>
              </c:strCache>
            </c:strRef>
          </c:tx>
          <c:spPr>
            <a:ln w="19050"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6"/>
            <c:spPr>
              <a:gradFill>
                <a:gsLst>
                  <a:gs pos="0">
                    <a:srgbClr val="C0504D">
                      <a:lumMod val="20000"/>
                      <a:lumOff val="80000"/>
                    </a:srgbClr>
                  </a:gs>
                  <a:gs pos="25000">
                    <a:srgbClr val="C0504D">
                      <a:lumMod val="60000"/>
                      <a:lumOff val="40000"/>
                    </a:srgbClr>
                  </a:gs>
                  <a:gs pos="75000">
                    <a:srgbClr val="FF0000"/>
                  </a:gs>
                  <a:gs pos="100000">
                    <a:srgbClr val="FF0000"/>
                  </a:gs>
                </a:gsLst>
                <a:lin ang="0" scaled="1"/>
              </a:gra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solidFill>
                      <a:srgbClr val="FF0000"/>
                    </a:solidFill>
                    <a:latin typeface="HGP創英角ｺﾞｼｯｸUB" pitchFamily="50" charset="-128"/>
                    <a:ea typeface="HGP創英角ｺﾞｼｯｸUB" pitchFamily="50" charset="-128"/>
                  </a:defRPr>
                </a:pPr>
                <a:endParaRPr lang="ja-JP"/>
              </a:p>
            </c:txPr>
            <c:showVal val="1"/>
          </c:dLbls>
          <c:val>
            <c:numRef>
              <c:f>DATA!$C$13:$M$13</c:f>
              <c:numCache>
                <c:formatCode>0.0_ </c:formatCode>
                <c:ptCount val="11"/>
                <c:pt idx="0">
                  <c:v>25.316455696202532</c:v>
                </c:pt>
                <c:pt idx="1">
                  <c:v>45</c:v>
                </c:pt>
                <c:pt idx="2">
                  <c:v>15.384615384615385</c:v>
                </c:pt>
                <c:pt idx="3">
                  <c:v>30.263157894736842</c:v>
                </c:pt>
                <c:pt idx="4">
                  <c:v>54.878048780487809</c:v>
                </c:pt>
                <c:pt idx="5">
                  <c:v>34.666666666666671</c:v>
                </c:pt>
                <c:pt idx="6">
                  <c:v>35.714285714285715</c:v>
                </c:pt>
                <c:pt idx="7">
                  <c:v>40.506329113924053</c:v>
                </c:pt>
                <c:pt idx="8">
                  <c:v>14.666666666666666</c:v>
                </c:pt>
                <c:pt idx="9">
                  <c:v>25.609756097560975</c:v>
                </c:pt>
                <c:pt idx="10">
                  <c:v>25.316455696202532</c:v>
                </c:pt>
              </c:numCache>
            </c:numRef>
          </c:val>
        </c:ser>
        <c:marker val="1"/>
        <c:axId val="83258368"/>
        <c:axId val="84837120"/>
      </c:lineChart>
      <c:catAx>
        <c:axId val="8325836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4837120"/>
        <c:crosses val="autoZero"/>
        <c:auto val="1"/>
        <c:lblAlgn val="ctr"/>
        <c:lblOffset val="100"/>
      </c:catAx>
      <c:valAx>
        <c:axId val="84837120"/>
        <c:scaling>
          <c:orientation val="minMax"/>
          <c:max val="100"/>
        </c:scaling>
        <c:axPos val="l"/>
        <c:majorGridlines/>
        <c:numFmt formatCode="0.0_ " sourceLinked="1"/>
        <c:majorTickMark val="none"/>
        <c:tickLblPos val="nextTo"/>
        <c:txPr>
          <a:bodyPr/>
          <a:lstStyle/>
          <a:p>
            <a:pPr>
              <a:defRPr>
                <a:latin typeface="ＭＳ Ｐ明朝" pitchFamily="18" charset="-128"/>
                <a:ea typeface="ＭＳ Ｐ明朝" pitchFamily="18" charset="-128"/>
              </a:defRPr>
            </a:pPr>
            <a:endParaRPr lang="ja-JP"/>
          </a:p>
        </c:txPr>
        <c:crossAx val="83258368"/>
        <c:crosses val="autoZero"/>
        <c:crossBetween val="between"/>
        <c:majorUnit val="25"/>
      </c:valAx>
    </c:plotArea>
    <c:legend>
      <c:legendPos val="b"/>
      <c:layout/>
      <c:txPr>
        <a:bodyPr/>
        <a:lstStyle/>
        <a:p>
          <a:pPr>
            <a:defRPr>
              <a:latin typeface="HG丸ｺﾞｼｯｸM-PRO" pitchFamily="50" charset="-128"/>
              <a:ea typeface="HG丸ｺﾞｼｯｸM-PRO" pitchFamily="50" charset="-128"/>
            </a:defRPr>
          </a:pPr>
          <a:endParaRPr lang="ja-JP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opLeftCell="I1" workbookViewId="0">
      <selection activeCell="N1" sqref="N1:V1048576"/>
    </sheetView>
  </sheetViews>
  <sheetFormatPr defaultRowHeight="13.5"/>
  <cols>
    <col min="1" max="1" width="10.625" style="1" bestFit="1" customWidth="1"/>
    <col min="2" max="2" width="18.625" style="1" bestFit="1" customWidth="1"/>
    <col min="3" max="3" width="7.75" style="1" bestFit="1" customWidth="1"/>
    <col min="4" max="5" width="9.25" style="1" bestFit="1" customWidth="1"/>
    <col min="6" max="6" width="7.75" style="2" bestFit="1" customWidth="1"/>
    <col min="7" max="16384" width="9" style="1"/>
  </cols>
  <sheetData>
    <row r="1" spans="1:13">
      <c r="A1" s="1" t="s">
        <v>12</v>
      </c>
    </row>
    <row r="2" spans="1:13">
      <c r="C2" s="2">
        <v>147</v>
      </c>
      <c r="D2" s="2">
        <v>148</v>
      </c>
      <c r="E2" s="2">
        <v>149</v>
      </c>
      <c r="F2" s="2">
        <v>151</v>
      </c>
      <c r="G2" s="2">
        <v>157</v>
      </c>
      <c r="H2" s="2">
        <v>158</v>
      </c>
      <c r="I2" s="2">
        <v>159</v>
      </c>
      <c r="J2" s="2">
        <v>160</v>
      </c>
      <c r="K2" s="2">
        <v>162</v>
      </c>
      <c r="L2" s="2">
        <v>163</v>
      </c>
      <c r="M2" s="2">
        <v>164</v>
      </c>
    </row>
    <row r="3" spans="1:13">
      <c r="B3" s="11" t="s">
        <v>1</v>
      </c>
      <c r="C3" s="10">
        <f t="shared" ref="C3:F3" si="0">C4+C5</f>
        <v>90</v>
      </c>
      <c r="D3" s="10">
        <f t="shared" si="0"/>
        <v>87</v>
      </c>
      <c r="E3" s="10">
        <f t="shared" si="0"/>
        <v>72</v>
      </c>
      <c r="F3" s="10">
        <f t="shared" si="0"/>
        <v>97</v>
      </c>
      <c r="G3" s="10">
        <f t="shared" ref="G3:M3" si="1">G4+G5</f>
        <v>110</v>
      </c>
      <c r="H3" s="10">
        <f t="shared" si="1"/>
        <v>102</v>
      </c>
      <c r="I3" s="10">
        <f t="shared" si="1"/>
        <v>112</v>
      </c>
      <c r="J3" s="10">
        <f t="shared" si="1"/>
        <v>106</v>
      </c>
      <c r="K3" s="10">
        <f t="shared" si="1"/>
        <v>98</v>
      </c>
      <c r="L3" s="10">
        <f t="shared" si="1"/>
        <v>108</v>
      </c>
      <c r="M3" s="10">
        <f t="shared" si="1"/>
        <v>104</v>
      </c>
    </row>
    <row r="4" spans="1:13">
      <c r="B4" s="7" t="s">
        <v>2</v>
      </c>
      <c r="C4" s="7">
        <v>11</v>
      </c>
      <c r="D4" s="7">
        <v>7</v>
      </c>
      <c r="E4" s="7">
        <v>7</v>
      </c>
      <c r="F4" s="7">
        <v>21</v>
      </c>
      <c r="G4" s="7">
        <v>28</v>
      </c>
      <c r="H4" s="7">
        <v>27</v>
      </c>
      <c r="I4" s="7">
        <v>28</v>
      </c>
      <c r="J4" s="7">
        <v>27</v>
      </c>
      <c r="K4" s="7">
        <v>23</v>
      </c>
      <c r="L4" s="7">
        <v>26</v>
      </c>
      <c r="M4" s="7">
        <v>25</v>
      </c>
    </row>
    <row r="5" spans="1:13">
      <c r="B5" s="4" t="s">
        <v>3</v>
      </c>
      <c r="C5" s="4">
        <v>79</v>
      </c>
      <c r="D5" s="4">
        <v>80</v>
      </c>
      <c r="E5" s="4">
        <v>65</v>
      </c>
      <c r="F5" s="4">
        <v>76</v>
      </c>
      <c r="G5" s="4">
        <v>82</v>
      </c>
      <c r="H5" s="4">
        <v>75</v>
      </c>
      <c r="I5" s="4">
        <v>84</v>
      </c>
      <c r="J5" s="4">
        <v>79</v>
      </c>
      <c r="K5" s="4">
        <v>75</v>
      </c>
      <c r="L5" s="4">
        <v>82</v>
      </c>
      <c r="M5" s="4">
        <v>79</v>
      </c>
    </row>
    <row r="6" spans="1:13">
      <c r="F6" s="1"/>
    </row>
    <row r="7" spans="1:13">
      <c r="B7" s="11" t="s">
        <v>0</v>
      </c>
      <c r="C7" s="12">
        <f t="shared" ref="C7:F7" si="2">C8+C9</f>
        <v>24</v>
      </c>
      <c r="D7" s="12">
        <f t="shared" si="2"/>
        <v>39</v>
      </c>
      <c r="E7" s="12">
        <f t="shared" si="2"/>
        <v>11</v>
      </c>
      <c r="F7" s="12">
        <f t="shared" si="2"/>
        <v>32</v>
      </c>
      <c r="G7" s="12">
        <f t="shared" ref="G7:M7" si="3">G8+G9</f>
        <v>62</v>
      </c>
      <c r="H7" s="12">
        <f t="shared" si="3"/>
        <v>32</v>
      </c>
      <c r="I7" s="12">
        <f t="shared" si="3"/>
        <v>43</v>
      </c>
      <c r="J7" s="12">
        <f t="shared" si="3"/>
        <v>38</v>
      </c>
      <c r="K7" s="12">
        <f t="shared" si="3"/>
        <v>17</v>
      </c>
      <c r="L7" s="12">
        <f t="shared" si="3"/>
        <v>31</v>
      </c>
      <c r="M7" s="12">
        <f t="shared" si="3"/>
        <v>27</v>
      </c>
    </row>
    <row r="8" spans="1:13">
      <c r="B8" s="7" t="s">
        <v>5</v>
      </c>
      <c r="C8" s="8">
        <v>4</v>
      </c>
      <c r="D8" s="8">
        <v>3</v>
      </c>
      <c r="E8" s="8">
        <v>1</v>
      </c>
      <c r="F8" s="8">
        <v>9</v>
      </c>
      <c r="G8" s="8">
        <v>17</v>
      </c>
      <c r="H8" s="8">
        <v>6</v>
      </c>
      <c r="I8" s="8">
        <v>13</v>
      </c>
      <c r="J8" s="8">
        <v>6</v>
      </c>
      <c r="K8" s="8">
        <v>6</v>
      </c>
      <c r="L8" s="8">
        <v>10</v>
      </c>
      <c r="M8" s="8">
        <v>7</v>
      </c>
    </row>
    <row r="9" spans="1:13">
      <c r="B9" s="4" t="s">
        <v>6</v>
      </c>
      <c r="C9" s="6">
        <v>20</v>
      </c>
      <c r="D9" s="6">
        <v>36</v>
      </c>
      <c r="E9" s="6">
        <v>10</v>
      </c>
      <c r="F9" s="6">
        <v>23</v>
      </c>
      <c r="G9" s="6">
        <v>45</v>
      </c>
      <c r="H9" s="6">
        <v>26</v>
      </c>
      <c r="I9" s="6">
        <v>30</v>
      </c>
      <c r="J9" s="6">
        <v>32</v>
      </c>
      <c r="K9" s="6">
        <v>11</v>
      </c>
      <c r="L9" s="6">
        <v>21</v>
      </c>
      <c r="M9" s="6">
        <v>20</v>
      </c>
    </row>
    <row r="10" spans="1:13">
      <c r="C10" s="2"/>
      <c r="D10" s="2"/>
      <c r="E10" s="2"/>
      <c r="G10" s="2"/>
      <c r="H10" s="2"/>
      <c r="I10" s="2"/>
      <c r="J10" s="2"/>
      <c r="K10" s="2"/>
      <c r="L10" s="2"/>
      <c r="M10" s="2"/>
    </row>
    <row r="11" spans="1:13">
      <c r="B11" s="11" t="s">
        <v>7</v>
      </c>
      <c r="C11" s="13">
        <f t="shared" ref="C11:F11" si="4">C7/C3*100</f>
        <v>26.666666666666668</v>
      </c>
      <c r="D11" s="13">
        <f t="shared" si="4"/>
        <v>44.827586206896555</v>
      </c>
      <c r="E11" s="13">
        <f t="shared" si="4"/>
        <v>15.277777777777779</v>
      </c>
      <c r="F11" s="13">
        <f t="shared" si="4"/>
        <v>32.989690721649481</v>
      </c>
      <c r="G11" s="13">
        <f t="shared" ref="G11:M13" si="5">G7/G3*100</f>
        <v>56.36363636363636</v>
      </c>
      <c r="H11" s="13">
        <f t="shared" si="5"/>
        <v>31.372549019607842</v>
      </c>
      <c r="I11" s="13">
        <f t="shared" si="5"/>
        <v>38.392857142857146</v>
      </c>
      <c r="J11" s="13">
        <f t="shared" si="5"/>
        <v>35.849056603773583</v>
      </c>
      <c r="K11" s="13">
        <f t="shared" si="5"/>
        <v>17.346938775510203</v>
      </c>
      <c r="L11" s="13">
        <f t="shared" si="5"/>
        <v>28.703703703703702</v>
      </c>
      <c r="M11" s="13">
        <f t="shared" si="5"/>
        <v>25.961538461538463</v>
      </c>
    </row>
    <row r="12" spans="1:13">
      <c r="B12" s="7" t="s">
        <v>8</v>
      </c>
      <c r="C12" s="9">
        <f t="shared" ref="C12:F12" si="6">C8/C4*100</f>
        <v>36.363636363636367</v>
      </c>
      <c r="D12" s="9">
        <f t="shared" si="6"/>
        <v>42.857142857142854</v>
      </c>
      <c r="E12" s="9">
        <f t="shared" si="6"/>
        <v>14.285714285714285</v>
      </c>
      <c r="F12" s="9">
        <f t="shared" si="6"/>
        <v>42.857142857142854</v>
      </c>
      <c r="G12" s="9">
        <f t="shared" ref="G12:J12" si="7">G8/G4*100</f>
        <v>60.714285714285708</v>
      </c>
      <c r="H12" s="9">
        <f t="shared" si="7"/>
        <v>22.222222222222221</v>
      </c>
      <c r="I12" s="9">
        <f t="shared" si="7"/>
        <v>46.428571428571431</v>
      </c>
      <c r="J12" s="9">
        <f t="shared" si="7"/>
        <v>22.222222222222221</v>
      </c>
      <c r="K12" s="9">
        <f t="shared" si="5"/>
        <v>26.086956521739129</v>
      </c>
      <c r="L12" s="9">
        <f t="shared" si="5"/>
        <v>38.461538461538467</v>
      </c>
      <c r="M12" s="9">
        <f t="shared" si="5"/>
        <v>28.000000000000004</v>
      </c>
    </row>
    <row r="13" spans="1:13">
      <c r="B13" s="4" t="s">
        <v>9</v>
      </c>
      <c r="C13" s="5">
        <f t="shared" ref="C13:F13" si="8">C9/C5*100</f>
        <v>25.316455696202532</v>
      </c>
      <c r="D13" s="5">
        <f t="shared" si="8"/>
        <v>45</v>
      </c>
      <c r="E13" s="5">
        <f t="shared" si="8"/>
        <v>15.384615384615385</v>
      </c>
      <c r="F13" s="5">
        <f t="shared" si="8"/>
        <v>30.263157894736842</v>
      </c>
      <c r="G13" s="5">
        <f t="shared" ref="G13:J13" si="9">G9/G5*100</f>
        <v>54.878048780487809</v>
      </c>
      <c r="H13" s="5">
        <f t="shared" si="9"/>
        <v>34.666666666666671</v>
      </c>
      <c r="I13" s="5">
        <f t="shared" si="9"/>
        <v>35.714285714285715</v>
      </c>
      <c r="J13" s="5">
        <f t="shared" si="9"/>
        <v>40.506329113924053</v>
      </c>
      <c r="K13" s="5">
        <f t="shared" si="5"/>
        <v>14.666666666666666</v>
      </c>
      <c r="L13" s="5">
        <f t="shared" si="5"/>
        <v>25.609756097560975</v>
      </c>
      <c r="M13" s="5">
        <f t="shared" si="5"/>
        <v>25.316455696202532</v>
      </c>
    </row>
    <row r="14" spans="1:13">
      <c r="B14" s="14" t="s">
        <v>4</v>
      </c>
      <c r="C14" s="13">
        <f t="shared" ref="C14:F14" si="10">SUM(C12:C13)</f>
        <v>61.680092059838898</v>
      </c>
      <c r="D14" s="13">
        <f t="shared" si="10"/>
        <v>87.857142857142861</v>
      </c>
      <c r="E14" s="13">
        <f t="shared" si="10"/>
        <v>29.670329670329672</v>
      </c>
      <c r="F14" s="13">
        <f t="shared" si="10"/>
        <v>73.120300751879697</v>
      </c>
      <c r="G14" s="13">
        <f t="shared" ref="G14:M14" si="11">SUM(G12:G13)</f>
        <v>115.59233449477352</v>
      </c>
      <c r="H14" s="13">
        <f t="shared" si="11"/>
        <v>56.888888888888893</v>
      </c>
      <c r="I14" s="13">
        <f t="shared" si="11"/>
        <v>82.142857142857139</v>
      </c>
      <c r="J14" s="13">
        <f t="shared" si="11"/>
        <v>62.728551336146275</v>
      </c>
      <c r="K14" s="13">
        <f t="shared" si="11"/>
        <v>40.753623188405797</v>
      </c>
      <c r="L14" s="13">
        <f t="shared" si="11"/>
        <v>64.071294559099442</v>
      </c>
      <c r="M14" s="13">
        <f t="shared" si="11"/>
        <v>53.316455696202539</v>
      </c>
    </row>
    <row r="15" spans="1:13">
      <c r="B15" s="14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</row>
    <row r="16" spans="1:13">
      <c r="B16" s="7" t="s">
        <v>10</v>
      </c>
      <c r="C16" s="9">
        <f t="shared" ref="C16:F16" si="12">C12/C14*100</f>
        <v>58.955223880597018</v>
      </c>
      <c r="D16" s="9">
        <f t="shared" si="12"/>
        <v>48.780487804878042</v>
      </c>
      <c r="E16" s="9">
        <f t="shared" si="12"/>
        <v>48.148148148148145</v>
      </c>
      <c r="F16" s="9">
        <f t="shared" si="12"/>
        <v>58.611825192802058</v>
      </c>
      <c r="G16" s="9">
        <f t="shared" ref="G16:M16" si="13">G12/G14*100</f>
        <v>52.524491333835712</v>
      </c>
      <c r="H16" s="9">
        <f t="shared" si="13"/>
        <v>39.062499999999993</v>
      </c>
      <c r="I16" s="9">
        <f t="shared" si="13"/>
        <v>56.521739130434788</v>
      </c>
      <c r="J16" s="9">
        <f t="shared" si="13"/>
        <v>35.426008968609864</v>
      </c>
      <c r="K16" s="9">
        <f t="shared" si="13"/>
        <v>64.01137980085349</v>
      </c>
      <c r="L16" s="9">
        <f t="shared" si="13"/>
        <v>60.02928257686677</v>
      </c>
      <c r="M16" s="9">
        <f t="shared" si="13"/>
        <v>52.516619183285854</v>
      </c>
    </row>
    <row r="17" spans="2:13">
      <c r="B17" s="4" t="s">
        <v>11</v>
      </c>
      <c r="C17" s="5">
        <f t="shared" ref="C17:F17" si="14">C13/C14*100</f>
        <v>41.044776119402982</v>
      </c>
      <c r="D17" s="5">
        <f t="shared" si="14"/>
        <v>51.219512195121951</v>
      </c>
      <c r="E17" s="5">
        <f t="shared" si="14"/>
        <v>51.851851851851848</v>
      </c>
      <c r="F17" s="5">
        <f t="shared" si="14"/>
        <v>41.388174807197949</v>
      </c>
      <c r="G17" s="5">
        <f t="shared" ref="G17:M17" si="15">G13/G14*100</f>
        <v>47.475508666164288</v>
      </c>
      <c r="H17" s="5">
        <f t="shared" si="15"/>
        <v>60.9375</v>
      </c>
      <c r="I17" s="5">
        <f t="shared" si="15"/>
        <v>43.478260869565219</v>
      </c>
      <c r="J17" s="5">
        <f t="shared" si="15"/>
        <v>64.573991031390136</v>
      </c>
      <c r="K17" s="5">
        <f t="shared" si="15"/>
        <v>35.988620199146517</v>
      </c>
      <c r="L17" s="5">
        <f t="shared" si="15"/>
        <v>39.970717423133237</v>
      </c>
      <c r="M17" s="5">
        <f t="shared" si="15"/>
        <v>47.483380816714146</v>
      </c>
    </row>
    <row r="18" spans="2:13">
      <c r="C18" s="3">
        <f t="shared" ref="C18:D18" si="16">SUM(C16:C17)</f>
        <v>100</v>
      </c>
      <c r="D18" s="3">
        <f t="shared" si="16"/>
        <v>100</v>
      </c>
      <c r="E18" s="3">
        <f t="shared" ref="E18" si="17">SUM(E16:E17)</f>
        <v>100</v>
      </c>
      <c r="F18" s="3">
        <f>SUM(F16:F17)</f>
        <v>100</v>
      </c>
      <c r="G18" s="3">
        <f t="shared" ref="G18:J18" si="18">SUM(G16:G17)</f>
        <v>100</v>
      </c>
      <c r="H18" s="3">
        <f t="shared" si="18"/>
        <v>100</v>
      </c>
      <c r="I18" s="3">
        <f t="shared" si="18"/>
        <v>100</v>
      </c>
      <c r="J18" s="3">
        <f t="shared" si="18"/>
        <v>100</v>
      </c>
      <c r="K18" s="3">
        <f t="shared" ref="K18:M18" si="19">SUM(K16:K17)</f>
        <v>100</v>
      </c>
      <c r="L18" s="3">
        <f t="shared" si="19"/>
        <v>100</v>
      </c>
      <c r="M18" s="3">
        <f t="shared" si="19"/>
        <v>100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グラフ</vt:lpstr>
      </vt:variant>
      <vt:variant>
        <vt:i4>1</vt:i4>
      </vt:variant>
    </vt:vector>
  </HeadingPairs>
  <TitlesOfParts>
    <vt:vector size="3" baseType="lpstr">
      <vt:lpstr>DATA</vt:lpstr>
      <vt:lpstr>Sheet3</vt:lpstr>
      <vt:lpstr>Graph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2013-09-30T06:27:51Z</cp:lastPrinted>
  <dcterms:created xsi:type="dcterms:W3CDTF">2013-09-29T09:37:49Z</dcterms:created>
  <dcterms:modified xsi:type="dcterms:W3CDTF">2015-06-13T15:47:03Z</dcterms:modified>
</cp:coreProperties>
</file>